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içindekiler" sheetId="1" r:id="rId1"/>
    <sheet name="YABANCI1" sheetId="2" r:id="rId2"/>
    <sheet name="YABANCI2" sheetId="3" r:id="rId3"/>
    <sheet name="YABANCI3" sheetId="4" r:id="rId4"/>
    <sheet name="YABANCI4" sheetId="5" r:id="rId5"/>
    <sheet name="YABANCI5" sheetId="6" r:id="rId6"/>
  </sheets>
  <externalReferences>
    <externalReference r:id="rId9"/>
    <externalReference r:id="rId10"/>
  </externalReferences>
  <definedNames>
    <definedName name="_xlnm.Print_Area" localSheetId="0">'içindekiler'!$A$1:$D$9</definedName>
    <definedName name="_xlnm.Print_Area" localSheetId="2">'YABANCI2'!$A$1:$N$18</definedName>
    <definedName name="_xlnm.Print_Area" localSheetId="5">'YABANCI5'!$A$1:$C$35</definedName>
  </definedNames>
  <calcPr fullCalcOnLoad="1"/>
</workbook>
</file>

<file path=xl/sharedStrings.xml><?xml version="1.0" encoding="utf-8"?>
<sst xmlns="http://schemas.openxmlformats.org/spreadsheetml/2006/main" count="135" uniqueCount="104">
  <si>
    <t>Eylül</t>
  </si>
  <si>
    <t>Ekim</t>
  </si>
  <si>
    <t>Aralık</t>
  </si>
  <si>
    <t>Ağustos</t>
  </si>
  <si>
    <t>06.09.2003 31.12.2003</t>
  </si>
  <si>
    <t>Ocak</t>
  </si>
  <si>
    <t>Şubat</t>
  </si>
  <si>
    <t>Mart</t>
  </si>
  <si>
    <t>Nisan</t>
  </si>
  <si>
    <t>Mayıs</t>
  </si>
  <si>
    <t>Haziran</t>
  </si>
  <si>
    <t>Temmuz</t>
  </si>
  <si>
    <t>Kasım</t>
  </si>
  <si>
    <t>Statu of Permission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</si>
  <si>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</si>
  <si>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</si>
  <si>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</si>
  <si>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</si>
  <si>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</si>
  <si>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</si>
  <si>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</si>
  <si>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</si>
  <si>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</si>
  <si>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</si>
  <si>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</si>
  <si>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</si>
  <si>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</si>
  <si>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Working Permission for a Definite Period</t>
  </si>
  <si>
    <t xml:space="preserve"> Renewal of Permission</t>
  </si>
  <si>
    <t xml:space="preserve"> Unlimited Permission</t>
  </si>
  <si>
    <t>Renewal of Unlimited Permission</t>
  </si>
  <si>
    <t>Exceptional Permission</t>
  </si>
  <si>
    <t>Independent Work Permission</t>
  </si>
  <si>
    <t>Kadın</t>
  </si>
  <si>
    <t>Erkek</t>
  </si>
  <si>
    <t>Toplam</t>
  </si>
  <si>
    <t>Female</t>
  </si>
  <si>
    <t>Male</t>
  </si>
  <si>
    <t>Years</t>
  </si>
  <si>
    <r>
      <t xml:space="preserve"> </t>
    </r>
    <r>
      <rPr>
        <i/>
        <sz val="11"/>
        <rFont val="Arial Tur"/>
        <family val="0"/>
      </rPr>
      <t xml:space="preserve">Months </t>
    </r>
  </si>
  <si>
    <t>Eğitim Düzeyi</t>
  </si>
  <si>
    <t>%</t>
  </si>
  <si>
    <t>Sayısı</t>
  </si>
  <si>
    <r>
      <t xml:space="preserve">Yıllar
</t>
    </r>
    <r>
      <rPr>
        <i/>
        <sz val="12"/>
        <color indexed="8"/>
        <rFont val="Arial"/>
        <family val="2"/>
      </rPr>
      <t>Years</t>
    </r>
  </si>
  <si>
    <r>
      <t xml:space="preserve">İzin Türü      </t>
    </r>
    <r>
      <rPr>
        <i/>
        <sz val="12"/>
        <color indexed="8"/>
        <rFont val="Arial"/>
        <family val="2"/>
      </rPr>
      <t>Statu of Permission</t>
    </r>
  </si>
  <si>
    <r>
      <t xml:space="preserve">Uzatma
</t>
    </r>
    <r>
      <rPr>
        <i/>
        <sz val="11"/>
        <rFont val="Arial"/>
        <family val="2"/>
      </rPr>
      <t>Renewal of Permission</t>
    </r>
  </si>
  <si>
    <r>
      <t xml:space="preserve">Süresiz
</t>
    </r>
    <r>
      <rPr>
        <i/>
        <sz val="11"/>
        <rFont val="Arial"/>
        <family val="2"/>
      </rPr>
      <t>Unlimited Permission</t>
    </r>
  </si>
  <si>
    <r>
      <t xml:space="preserve">Süresiz Uzatma
</t>
    </r>
    <r>
      <rPr>
        <i/>
        <sz val="11"/>
        <rFont val="Arial"/>
        <family val="2"/>
      </rPr>
      <t>Renewal of Unlimited Permission</t>
    </r>
  </si>
  <si>
    <r>
      <t xml:space="preserve">İstisnai İzin
</t>
    </r>
    <r>
      <rPr>
        <i/>
        <sz val="11"/>
        <rFont val="Arial"/>
        <family val="2"/>
      </rPr>
      <t>Exceptional Permission</t>
    </r>
  </si>
  <si>
    <r>
      <t xml:space="preserve">Bağımsız
</t>
    </r>
    <r>
      <rPr>
        <i/>
        <sz val="11"/>
        <rFont val="Arial"/>
        <family val="2"/>
      </rPr>
      <t>Independent Work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Permission</t>
    </r>
  </si>
  <si>
    <r>
      <t xml:space="preserve">Toplam
</t>
    </r>
    <r>
      <rPr>
        <i/>
        <sz val="11"/>
        <rFont val="Arial"/>
        <family val="2"/>
      </rPr>
      <t>Total</t>
    </r>
  </si>
  <si>
    <t>Süreli izin</t>
  </si>
  <si>
    <r>
      <t xml:space="preserve">Süreli izin
</t>
    </r>
    <r>
      <rPr>
        <i/>
        <sz val="11"/>
        <rFont val="Arial"/>
        <family val="2"/>
      </rPr>
      <t>Working Permission for a Definite Period</t>
    </r>
  </si>
  <si>
    <t>Uzatma</t>
  </si>
  <si>
    <t>Süresiz</t>
  </si>
  <si>
    <t>Süresiz Uzatma</t>
  </si>
  <si>
    <t>İstisnai İzin</t>
  </si>
  <si>
    <t>Bağımsız</t>
  </si>
  <si>
    <r>
      <t>Toplam</t>
    </r>
    <r>
      <rPr>
        <b/>
        <sz val="14"/>
        <rFont val="Arial Tur"/>
        <family val="0"/>
      </rPr>
      <t xml:space="preserve"> </t>
    </r>
    <r>
      <rPr>
        <i/>
        <sz val="11"/>
        <rFont val="Arial Tur"/>
        <family val="0"/>
      </rPr>
      <t>Total</t>
    </r>
  </si>
  <si>
    <t>İzin Türü</t>
  </si>
  <si>
    <t>Aylar</t>
  </si>
  <si>
    <t>Yıllar</t>
  </si>
  <si>
    <r>
      <t xml:space="preserve">Toplam / </t>
    </r>
    <r>
      <rPr>
        <i/>
        <sz val="12"/>
        <rFont val="Arial"/>
        <family val="2"/>
      </rPr>
      <t>Total</t>
    </r>
  </si>
  <si>
    <r>
      <t xml:space="preserve">İzin Sayısı </t>
    </r>
    <r>
      <rPr>
        <i/>
        <sz val="12"/>
        <rFont val="Arial Tur"/>
        <family val="0"/>
      </rPr>
      <t>Number of Work Permit</t>
    </r>
  </si>
  <si>
    <r>
      <t xml:space="preserve">Yabancı Çalışma İzin
</t>
    </r>
    <r>
      <rPr>
        <i/>
        <sz val="12"/>
        <rFont val="Arial Tur"/>
        <family val="0"/>
      </rPr>
      <t>Work Permit</t>
    </r>
  </si>
  <si>
    <t>Kadın-Female</t>
  </si>
  <si>
    <t>Erkek-Male</t>
  </si>
  <si>
    <r>
      <t xml:space="preserve">Tablo 12.3: Yabancılara Verilen  Çalışma İzinlerinin Yıllara Göre Dağılımı
</t>
    </r>
    <r>
      <rPr>
        <i/>
        <sz val="11"/>
        <rFont val="Arial Tur"/>
        <family val="0"/>
      </rPr>
      <t>Work Permit Given to Foreigners by Years</t>
    </r>
  </si>
  <si>
    <r>
      <t xml:space="preserve">Tablo 12.4: Yabancılara Verilen Çalışma İzinlerinin Yıllara ve Cinsiyete Göre Dağılımı
</t>
    </r>
    <r>
      <rPr>
        <i/>
        <sz val="11"/>
        <rFont val="Arial Tur"/>
        <family val="0"/>
      </rPr>
      <t>Work Permit Given to Foreigners by Years and Sex</t>
    </r>
  </si>
  <si>
    <t>Number of Work Permit Given to Foreigners by the Status of Permission</t>
  </si>
  <si>
    <r>
      <t xml:space="preserve">Tablo 12.1: Yıllara ve İzin Türlerine Göre Yabancılara Verilen Çalışma İzin Sayıları 
</t>
    </r>
    <r>
      <rPr>
        <sz val="11"/>
        <color indexed="8"/>
        <rFont val="Arial"/>
        <family val="2"/>
      </rPr>
      <t>Number</t>
    </r>
    <r>
      <rPr>
        <i/>
        <sz val="11"/>
        <color indexed="8"/>
        <rFont val="Arial"/>
        <family val="2"/>
      </rPr>
      <t xml:space="preserve"> of Work Permit Given to Foreigners by the Status of Permisson and Years (*)</t>
    </r>
    <r>
      <rPr>
        <i/>
        <sz val="12"/>
        <color indexed="8"/>
        <rFont val="Arial"/>
        <family val="2"/>
      </rPr>
      <t xml:space="preserve">
</t>
    </r>
  </si>
  <si>
    <t>Tablo 12.2:  İzin Türlerine Göre  Yabancılara Verilen Çalışma İzin Sayıları (2010)</t>
  </si>
  <si>
    <t>Education Status</t>
  </si>
  <si>
    <r>
      <t xml:space="preserve">Tablo 12.5:  Çalışma İzni Verilen Yabancıların  Eğitim Durumlarına  Göre Dağılımı (2010)
</t>
    </r>
    <r>
      <rPr>
        <i/>
        <sz val="11"/>
        <rFont val="Arial Tur"/>
        <family val="0"/>
      </rPr>
      <t>Work Permit Given to Foreigners by Education Status</t>
    </r>
  </si>
  <si>
    <t xml:space="preserve">(*) Bilgiler geçicidir. (Data is provisional)  </t>
  </si>
  <si>
    <r>
      <t xml:space="preserve">Toplam - </t>
    </r>
    <r>
      <rPr>
        <i/>
        <sz val="12"/>
        <rFont val="Arial"/>
        <family val="2"/>
      </rPr>
      <t>Total</t>
    </r>
  </si>
  <si>
    <r>
      <t xml:space="preserve">İzin Sayısı 
</t>
    </r>
    <r>
      <rPr>
        <i/>
        <sz val="12"/>
        <rFont val="Arial Tur"/>
        <family val="0"/>
      </rPr>
      <t>Number of Work Permit</t>
    </r>
  </si>
  <si>
    <r>
      <t xml:space="preserve">İlkokul 
</t>
    </r>
    <r>
      <rPr>
        <i/>
        <sz val="12"/>
        <rFont val="Arial"/>
        <family val="2"/>
      </rPr>
      <t>Primary Education</t>
    </r>
  </si>
  <si>
    <r>
      <t xml:space="preserve">Lise
</t>
    </r>
    <r>
      <rPr>
        <i/>
        <sz val="12"/>
        <rFont val="Arial"/>
        <family val="2"/>
      </rPr>
      <t>High School</t>
    </r>
  </si>
  <si>
    <r>
      <t xml:space="preserve">Üniversite
</t>
    </r>
    <r>
      <rPr>
        <i/>
        <sz val="12"/>
        <rFont val="Arial"/>
        <family val="2"/>
      </rPr>
      <t>Undergraduate</t>
    </r>
  </si>
  <si>
    <r>
      <t xml:space="preserve">Yüksek Lisans ve Üstü
</t>
    </r>
    <r>
      <rPr>
        <i/>
        <sz val="12"/>
        <rFont val="Arial"/>
        <family val="2"/>
      </rPr>
      <t>Master's degree</t>
    </r>
  </si>
  <si>
    <r>
      <t xml:space="preserve">Yüksekokul
</t>
    </r>
    <r>
      <rPr>
        <i/>
        <sz val="12"/>
        <rFont val="Arial"/>
        <family val="2"/>
      </rPr>
      <t>Higher Education</t>
    </r>
  </si>
  <si>
    <t>İÇİNDEKİLER</t>
  </si>
  <si>
    <t>Contens</t>
  </si>
  <si>
    <t>12- YABANCILARIN ÇALIŞMA İZİNLERİ</t>
  </si>
  <si>
    <t>WORK PERMIT of FOREIGNERS</t>
  </si>
  <si>
    <t>Tablo 12.1</t>
  </si>
  <si>
    <t xml:space="preserve">Yıllara ve İzin Türlerine Göre Yabancılara Verilen Çalışma İzin Sayıları </t>
  </si>
  <si>
    <t>Number of Work Permit Given to Foreigners by the Status of Permisson and Years</t>
  </si>
  <si>
    <t>Tablo 12.2</t>
  </si>
  <si>
    <t>İzin Türlerine Göre  Yabancılara Verilen Çalışma İzin Sayıları (2010)</t>
  </si>
  <si>
    <t>Tablo 12.3</t>
  </si>
  <si>
    <t>Yabancılara Verilen  Çalışma İzinlerinin Yıllara Göre Dağılımı</t>
  </si>
  <si>
    <t>Work Permit Given to Foreigners by Years</t>
  </si>
  <si>
    <t>Tablo 12.4</t>
  </si>
  <si>
    <t>Yabancılara Verilen Çalışma İzinlerinin Yıllara ve Cinsiyete Göre Dağılımı</t>
  </si>
  <si>
    <t>Work Permit Given to Foreigners by Years and Sex</t>
  </si>
  <si>
    <t>Grafik 12.1</t>
  </si>
  <si>
    <t>Yabancılara Verilen Çalışma İzinlerinin Yıllara ve Cinsiyete Göre Oransal Dağılımı</t>
  </si>
  <si>
    <t>Tablo 12.5</t>
  </si>
  <si>
    <t xml:space="preserve"> Çalışma İzni Verilen Yabancıların  Eğitim Durumlarına  Göre Dağılımı (2010)</t>
  </si>
  <si>
    <t>Work Permit Given to Foreigners by Education Status</t>
  </si>
  <si>
    <t>Grafik 12.2</t>
  </si>
  <si>
    <t>Çalışma İzni Verilen Yabancıların Eğitim Durumlarına Göre Dağılımı (2010)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</si>
</sst>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0.0"/>
    <numFmt numFmtId="184" formatCode="###,###"/>
    <numFmt numFmtId="185" formatCode="0.000"/>
    <numFmt numFmtId="186" formatCode="#,##0.0"/>
    <numFmt numFmtId="187" formatCode="d/m;@"/>
    <numFmt numFmtId="188" formatCode="_-* #,##0\ _T_L_-;\-* #,##0\ _T_L_-;_-* &quot;-&quot;??\ _T_L_-;_-@_-"/>
    <numFmt numFmtId="189" formatCode="#,##0;[Red]#,##0"/>
    <numFmt numFmtId="190" formatCode="###,###.0"/>
    <numFmt numFmtId="191" formatCode="###,###.00"/>
    <numFmt numFmtId="192" formatCode="0.0000"/>
    <numFmt numFmtId="193" formatCode="0.0%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"/>
    <numFmt numFmtId="200" formatCode="0.0000000000000000"/>
    <numFmt numFmtId="201" formatCode="0.00000000000000000"/>
    <numFmt numFmtId="202" formatCode="0.000000000000000000"/>
    <numFmt numFmtId="203" formatCode="0.0000000"/>
    <numFmt numFmtId="204" formatCode="0.000000"/>
    <numFmt numFmtId="205" formatCode="0.00000"/>
    <numFmt numFmtId="206" formatCode="_-* #,##0.00_-;\-* #,##0.00_-;_-* &quot;-&quot;??_-;_-@_-"/>
    <numFmt numFmtId="207" formatCode="_-* #,##0_-;\-* #,##0_-;_-* &quot;-&quot;_-;_-@_-"/>
    <numFmt numFmtId="208" formatCode="_-&quot;£&quot;* #,##0.00_-;\-&quot;£&quot;* #,##0.00_-;_-&quot;£&quot;* &quot;-&quot;??_-;_-@_-"/>
    <numFmt numFmtId="209" formatCode="_-&quot;£&quot;* #,##0_-;\-&quot;£&quot;* #,##0_-;_-&quot;£&quot;* &quot;-&quot;_-;_-@_-"/>
    <numFmt numFmtId="210" formatCode="#,##0.000"/>
    <numFmt numFmtId="211" formatCode="#,##0.0000"/>
    <numFmt numFmtId="212" formatCode="[$-41F]dd\ mmmm\ yyyy\ dddd"/>
    <numFmt numFmtId="213" formatCode="[$-41F]mmmm\ yy;@"/>
    <numFmt numFmtId="214" formatCode="###"/>
    <numFmt numFmtId="215" formatCode="###.0"/>
    <numFmt numFmtId="216" formatCode="#,###"/>
    <numFmt numFmtId="217" formatCode="#,###.0"/>
    <numFmt numFmtId="218" formatCode="#,###.00"/>
    <numFmt numFmtId="219" formatCode="0.00000000"/>
    <numFmt numFmtId="220" formatCode="General_)"/>
    <numFmt numFmtId="221" formatCode="###\ ###"/>
    <numFmt numFmtId="222" formatCode="_-* #,##0.0\ _T_L_-;\-* #,##0.0\ _T_L_-;_-* &quot;-&quot;??\ _T_L_-;_-@_-"/>
  </numFmts>
  <fonts count="48">
    <font>
      <sz val="10"/>
      <name val="Arial Tur"/>
      <family val="0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Helv"/>
      <family val="0"/>
    </font>
    <font>
      <sz val="8"/>
      <name val="Arial Tur"/>
      <family val="0"/>
    </font>
    <font>
      <b/>
      <sz val="2.25"/>
      <name val="Arial Tur"/>
      <family val="0"/>
    </font>
    <font>
      <sz val="2.25"/>
      <name val="Arial Tur"/>
      <family val="0"/>
    </font>
    <font>
      <sz val="1.75"/>
      <name val="Arial Tur"/>
      <family val="0"/>
    </font>
    <font>
      <b/>
      <sz val="1.25"/>
      <name val="Arial Tur"/>
      <family val="0"/>
    </font>
    <font>
      <sz val="12"/>
      <name val="Times New Roman"/>
      <family val="1"/>
    </font>
    <font>
      <b/>
      <sz val="14"/>
      <color indexed="8"/>
      <name val="Arial"/>
      <family val="2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b/>
      <sz val="12"/>
      <name val="Arial Tur"/>
      <family val="0"/>
    </font>
    <font>
      <b/>
      <sz val="12"/>
      <color indexed="8"/>
      <name val="Arial Tur"/>
      <family val="0"/>
    </font>
    <font>
      <i/>
      <sz val="11"/>
      <color indexed="8"/>
      <name val="Arial Tur"/>
      <family val="0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i/>
      <sz val="11"/>
      <name val="Arial Tur"/>
      <family val="0"/>
    </font>
    <font>
      <i/>
      <sz val="10"/>
      <name val="Arial"/>
      <family val="2"/>
    </font>
    <font>
      <sz val="12"/>
      <name val="Arial"/>
      <family val="2"/>
    </font>
    <font>
      <sz val="12"/>
      <name val="Arial Tu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2"/>
      <color indexed="8"/>
      <name val="Arial"/>
      <family val="2"/>
    </font>
    <font>
      <i/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name val="Arial Tur"/>
      <family val="0"/>
    </font>
    <font>
      <i/>
      <sz val="12"/>
      <name val="Arial Tur"/>
      <family val="0"/>
    </font>
    <font>
      <i/>
      <sz val="12"/>
      <name val="Arial"/>
      <family val="2"/>
    </font>
    <font>
      <b/>
      <sz val="11"/>
      <name val="Arial Tur"/>
      <family val="0"/>
    </font>
    <font>
      <sz val="11"/>
      <name val="Helv"/>
      <family val="0"/>
    </font>
    <font>
      <sz val="11"/>
      <name val="Arial Tur"/>
      <family val="0"/>
    </font>
    <font>
      <sz val="8.5"/>
      <name val="Arial Tur"/>
      <family val="0"/>
    </font>
    <font>
      <sz val="10.75"/>
      <name val="Arial Tur"/>
      <family val="0"/>
    </font>
    <font>
      <sz val="11"/>
      <color indexed="8"/>
      <name val="Arial"/>
      <family val="2"/>
    </font>
    <font>
      <i/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.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6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2" borderId="0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3" fontId="13" fillId="0" borderId="0" xfId="0" applyNumberFormat="1" applyFont="1" applyAlignment="1">
      <alignment vertical="center" wrapText="1"/>
    </xf>
    <xf numFmtId="3" fontId="13" fillId="0" borderId="0" xfId="0" applyNumberFormat="1" applyFont="1" applyBorder="1" applyAlignment="1">
      <alignment vertical="center" wrapText="1"/>
    </xf>
    <xf numFmtId="0" fontId="5" fillId="0" borderId="0" xfId="0" applyAlignment="1">
      <alignment/>
    </xf>
    <xf numFmtId="0" fontId="18" fillId="3" borderId="1" xfId="0" applyFont="1" applyFill="1" applyBorder="1" applyAlignment="1">
      <alignment horizont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7" fillId="0" borderId="0" xfId="0" applyFont="1" applyBorder="1" applyAlignment="1">
      <alignment horizontal="left" vertical="center" wrapText="1"/>
    </xf>
    <xf numFmtId="183" fontId="28" fillId="0" borderId="0" xfId="0" applyNumberFormat="1" applyFont="1" applyBorder="1" applyAlignment="1">
      <alignment/>
    </xf>
    <xf numFmtId="0" fontId="0" fillId="4" borderId="9" xfId="0" applyFill="1" applyBorder="1" applyAlignment="1">
      <alignment/>
    </xf>
    <xf numFmtId="0" fontId="22" fillId="0" borderId="0" xfId="0" applyFont="1" applyAlignment="1">
      <alignment/>
    </xf>
    <xf numFmtId="0" fontId="12" fillId="0" borderId="0" xfId="0" applyFont="1" applyFill="1" applyBorder="1" applyAlignment="1">
      <alignment horizontal="left" vertical="justify" wrapText="1"/>
    </xf>
    <xf numFmtId="0" fontId="22" fillId="0" borderId="0" xfId="0" applyFont="1" applyFill="1" applyAlignment="1">
      <alignment/>
    </xf>
    <xf numFmtId="0" fontId="22" fillId="0" borderId="0" xfId="0" applyFont="1" applyBorder="1" applyAlignment="1">
      <alignment/>
    </xf>
    <xf numFmtId="0" fontId="14" fillId="0" borderId="0" xfId="0" applyFont="1" applyFill="1" applyBorder="1" applyAlignment="1">
      <alignment horizontal="left" vertical="justify" wrapText="1"/>
    </xf>
    <xf numFmtId="0" fontId="23" fillId="0" borderId="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17" fillId="4" borderId="12" xfId="0" applyFont="1" applyFill="1" applyBorder="1" applyAlignment="1">
      <alignment horizontal="center" vertical="center"/>
    </xf>
    <xf numFmtId="0" fontId="36" fillId="4" borderId="13" xfId="0" applyFont="1" applyFill="1" applyBorder="1" applyAlignment="1">
      <alignment horizontal="center" vertical="center"/>
    </xf>
    <xf numFmtId="3" fontId="22" fillId="0" borderId="0" xfId="0" applyNumberFormat="1" applyFont="1" applyAlignment="1">
      <alignment/>
    </xf>
    <xf numFmtId="0" fontId="28" fillId="3" borderId="14" xfId="0" applyFont="1" applyFill="1" applyBorder="1" applyAlignment="1">
      <alignment horizontal="center" vertical="center"/>
    </xf>
    <xf numFmtId="0" fontId="28" fillId="3" borderId="15" xfId="0" applyFont="1" applyFill="1" applyBorder="1" applyAlignment="1">
      <alignment horizontal="center" vertical="center"/>
    </xf>
    <xf numFmtId="0" fontId="27" fillId="0" borderId="7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center" wrapText="1"/>
    </xf>
    <xf numFmtId="3" fontId="23" fillId="3" borderId="16" xfId="0" applyNumberFormat="1" applyFont="1" applyFill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right" vertical="center" wrapText="1" indent="2"/>
    </xf>
    <xf numFmtId="3" fontId="23" fillId="0" borderId="18" xfId="0" applyNumberFormat="1" applyFont="1" applyBorder="1" applyAlignment="1">
      <alignment horizontal="right" vertical="center" indent="2"/>
    </xf>
    <xf numFmtId="3" fontId="27" fillId="0" borderId="19" xfId="0" applyNumberFormat="1" applyFont="1" applyBorder="1" applyAlignment="1">
      <alignment horizontal="right" vertical="center" wrapText="1" indent="2"/>
    </xf>
    <xf numFmtId="3" fontId="23" fillId="0" borderId="20" xfId="0" applyNumberFormat="1" applyFont="1" applyBorder="1" applyAlignment="1">
      <alignment horizontal="right" vertical="center" indent="2"/>
    </xf>
    <xf numFmtId="0" fontId="27" fillId="0" borderId="19" xfId="0" applyFont="1" applyBorder="1" applyAlignment="1">
      <alignment horizontal="right" vertical="center" wrapText="1" indent="2"/>
    </xf>
    <xf numFmtId="3" fontId="27" fillId="0" borderId="21" xfId="0" applyNumberFormat="1" applyFont="1" applyBorder="1" applyAlignment="1">
      <alignment horizontal="right" vertical="center" wrapText="1" indent="2"/>
    </xf>
    <xf numFmtId="0" fontId="27" fillId="0" borderId="21" xfId="0" applyFont="1" applyBorder="1" applyAlignment="1">
      <alignment horizontal="right" vertical="center" wrapText="1" indent="2"/>
    </xf>
    <xf numFmtId="3" fontId="23" fillId="0" borderId="14" xfId="0" applyNumberFormat="1" applyFont="1" applyBorder="1" applyAlignment="1">
      <alignment horizontal="right" vertical="center" indent="2"/>
    </xf>
    <xf numFmtId="0" fontId="25" fillId="4" borderId="5" xfId="0" applyFont="1" applyFill="1" applyBorder="1" applyAlignment="1">
      <alignment horizontal="center" vertical="center"/>
    </xf>
    <xf numFmtId="0" fontId="25" fillId="3" borderId="22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3" fontId="27" fillId="0" borderId="23" xfId="0" applyNumberFormat="1" applyFont="1" applyBorder="1" applyAlignment="1">
      <alignment horizontal="right" vertical="center" wrapText="1" indent="2"/>
    </xf>
    <xf numFmtId="186" fontId="27" fillId="0" borderId="23" xfId="0" applyNumberFormat="1" applyFont="1" applyBorder="1" applyAlignment="1">
      <alignment horizontal="right" vertical="center" wrapText="1" indent="2"/>
    </xf>
    <xf numFmtId="3" fontId="27" fillId="0" borderId="6" xfId="0" applyNumberFormat="1" applyFont="1" applyBorder="1" applyAlignment="1">
      <alignment horizontal="right" vertical="center" wrapText="1" indent="2"/>
    </xf>
    <xf numFmtId="186" fontId="27" fillId="0" borderId="24" xfId="0" applyNumberFormat="1" applyFont="1" applyBorder="1" applyAlignment="1">
      <alignment horizontal="right" vertical="center" wrapText="1" indent="2"/>
    </xf>
    <xf numFmtId="3" fontId="27" fillId="0" borderId="24" xfId="0" applyNumberFormat="1" applyFont="1" applyBorder="1" applyAlignment="1">
      <alignment horizontal="right" vertical="center" wrapText="1" indent="2"/>
    </xf>
    <xf numFmtId="3" fontId="27" fillId="0" borderId="25" xfId="0" applyNumberFormat="1" applyFont="1" applyBorder="1" applyAlignment="1">
      <alignment horizontal="right" vertical="center" wrapText="1" indent="2"/>
    </xf>
    <xf numFmtId="3" fontId="27" fillId="0" borderId="7" xfId="0" applyNumberFormat="1" applyFont="1" applyBorder="1" applyAlignment="1">
      <alignment horizontal="right" vertical="center" wrapText="1" indent="2"/>
    </xf>
    <xf numFmtId="3" fontId="27" fillId="0" borderId="26" xfId="0" applyNumberFormat="1" applyFont="1" applyBorder="1" applyAlignment="1">
      <alignment horizontal="right" vertical="center" wrapText="1" indent="2"/>
    </xf>
    <xf numFmtId="3" fontId="27" fillId="0" borderId="27" xfId="0" applyNumberFormat="1" applyFont="1" applyBorder="1" applyAlignment="1">
      <alignment horizontal="right" vertical="center" wrapText="1" indent="2"/>
    </xf>
    <xf numFmtId="186" fontId="27" fillId="0" borderId="28" xfId="0" applyNumberFormat="1" applyFont="1" applyBorder="1" applyAlignment="1">
      <alignment horizontal="right" vertical="center" wrapText="1" indent="2"/>
    </xf>
    <xf numFmtId="3" fontId="27" fillId="0" borderId="8" xfId="0" applyNumberFormat="1" applyFont="1" applyBorder="1" applyAlignment="1">
      <alignment horizontal="right" vertical="center" wrapText="1" indent="2"/>
    </xf>
    <xf numFmtId="186" fontId="27" fillId="0" borderId="22" xfId="0" applyNumberFormat="1" applyFont="1" applyBorder="1" applyAlignment="1">
      <alignment horizontal="right" vertical="center" wrapText="1" indent="2"/>
    </xf>
    <xf numFmtId="3" fontId="27" fillId="0" borderId="29" xfId="0" applyNumberFormat="1" applyFont="1" applyBorder="1" applyAlignment="1">
      <alignment horizontal="right" vertical="center" wrapText="1" indent="2"/>
    </xf>
    <xf numFmtId="3" fontId="27" fillId="0" borderId="30" xfId="0" applyNumberFormat="1" applyFont="1" applyBorder="1" applyAlignment="1">
      <alignment horizontal="right" vertical="center" wrapText="1" indent="2"/>
    </xf>
    <xf numFmtId="186" fontId="27" fillId="0" borderId="18" xfId="0" applyNumberFormat="1" applyFont="1" applyBorder="1" applyAlignment="1">
      <alignment horizontal="right" vertical="center" wrapText="1" indent="2"/>
    </xf>
    <xf numFmtId="3" fontId="27" fillId="0" borderId="31" xfId="0" applyNumberFormat="1" applyFont="1" applyBorder="1" applyAlignment="1">
      <alignment horizontal="right" vertical="center" wrapText="1" indent="2"/>
    </xf>
    <xf numFmtId="3" fontId="23" fillId="3" borderId="32" xfId="0" applyNumberFormat="1" applyFont="1" applyFill="1" applyBorder="1" applyAlignment="1">
      <alignment horizontal="right" vertical="center" wrapText="1" indent="2"/>
    </xf>
    <xf numFmtId="186" fontId="29" fillId="3" borderId="33" xfId="0" applyNumberFormat="1" applyFont="1" applyFill="1" applyBorder="1" applyAlignment="1">
      <alignment horizontal="right" vertical="center" wrapText="1" indent="2"/>
    </xf>
    <xf numFmtId="0" fontId="39" fillId="0" borderId="0" xfId="0" applyFont="1" applyAlignment="1">
      <alignment/>
    </xf>
    <xf numFmtId="0" fontId="38" fillId="4" borderId="34" xfId="0" applyFont="1" applyFill="1" applyBorder="1" applyAlignment="1">
      <alignment horizontal="center" vertical="center"/>
    </xf>
    <xf numFmtId="0" fontId="38" fillId="3" borderId="35" xfId="0" applyFont="1" applyFill="1" applyBorder="1" applyAlignment="1">
      <alignment horizontal="center" vertical="center"/>
    </xf>
    <xf numFmtId="0" fontId="38" fillId="3" borderId="12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186" fontId="27" fillId="0" borderId="25" xfId="0" applyNumberFormat="1" applyFont="1" applyBorder="1" applyAlignment="1">
      <alignment horizontal="right" vertical="center" wrapText="1" indent="2"/>
    </xf>
    <xf numFmtId="186" fontId="27" fillId="0" borderId="27" xfId="0" applyNumberFormat="1" applyFont="1" applyBorder="1" applyAlignment="1">
      <alignment horizontal="right" vertical="center" wrapText="1" indent="2"/>
    </xf>
    <xf numFmtId="186" fontId="27" fillId="0" borderId="6" xfId="0" applyNumberFormat="1" applyFont="1" applyBorder="1" applyAlignment="1">
      <alignment horizontal="right" vertical="center" wrapText="1" indent="2"/>
    </xf>
    <xf numFmtId="186" fontId="27" fillId="0" borderId="7" xfId="0" applyNumberFormat="1" applyFont="1" applyBorder="1" applyAlignment="1">
      <alignment horizontal="right" vertical="center" wrapText="1" indent="2"/>
    </xf>
    <xf numFmtId="186" fontId="27" fillId="0" borderId="8" xfId="0" applyNumberFormat="1" applyFont="1" applyBorder="1" applyAlignment="1">
      <alignment horizontal="right" vertical="center" wrapText="1" indent="2"/>
    </xf>
    <xf numFmtId="0" fontId="17" fillId="0" borderId="0" xfId="0" applyFont="1" applyAlignment="1">
      <alignment horizontal="left" vertical="center" wrapText="1"/>
    </xf>
    <xf numFmtId="0" fontId="18" fillId="0" borderId="34" xfId="0" applyFont="1" applyFill="1" applyBorder="1" applyAlignment="1">
      <alignment horizontal="left" vertical="center" wrapText="1"/>
    </xf>
    <xf numFmtId="0" fontId="19" fillId="3" borderId="28" xfId="0" applyFont="1" applyFill="1" applyBorder="1" applyAlignment="1">
      <alignment vertical="top" wrapText="1"/>
    </xf>
    <xf numFmtId="0" fontId="21" fillId="4" borderId="36" xfId="0" applyFont="1" applyFill="1" applyBorder="1" applyAlignment="1">
      <alignment horizontal="center" vertical="center" wrapText="1"/>
    </xf>
    <xf numFmtId="0" fontId="21" fillId="4" borderId="37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17" fillId="3" borderId="38" xfId="0" applyFont="1" applyFill="1" applyBorder="1" applyAlignment="1">
      <alignment horizontal="left" vertical="center" wrapText="1"/>
    </xf>
    <xf numFmtId="3" fontId="17" fillId="3" borderId="39" xfId="0" applyNumberFormat="1" applyFont="1" applyFill="1" applyBorder="1" applyAlignment="1">
      <alignment horizontal="right" vertical="center" wrapText="1" indent="1"/>
    </xf>
    <xf numFmtId="3" fontId="17" fillId="3" borderId="33" xfId="0" applyNumberFormat="1" applyFont="1" applyFill="1" applyBorder="1" applyAlignment="1">
      <alignment horizontal="right" vertical="center" wrapText="1" inden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0" fontId="27" fillId="2" borderId="0" xfId="0" applyFont="1" applyFill="1" applyBorder="1" applyAlignment="1">
      <alignment/>
    </xf>
    <xf numFmtId="0" fontId="22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17" fillId="4" borderId="9" xfId="0" applyFont="1" applyFill="1" applyBorder="1" applyAlignment="1">
      <alignment horizontal="center"/>
    </xf>
    <xf numFmtId="0" fontId="38" fillId="4" borderId="40" xfId="0" applyFont="1" applyFill="1" applyBorder="1" applyAlignment="1">
      <alignment horizontal="center" vertical="center" wrapText="1"/>
    </xf>
    <xf numFmtId="0" fontId="38" fillId="3" borderId="41" xfId="0" applyFont="1" applyFill="1" applyBorder="1" applyAlignment="1">
      <alignment horizontal="center" vertical="center" wrapText="1"/>
    </xf>
    <xf numFmtId="0" fontId="38" fillId="3" borderId="21" xfId="0" applyFont="1" applyFill="1" applyBorder="1" applyAlignment="1">
      <alignment horizontal="center" vertical="center" wrapText="1"/>
    </xf>
    <xf numFmtId="0" fontId="38" fillId="3" borderId="14" xfId="0" applyFont="1" applyFill="1" applyBorder="1" applyAlignment="1">
      <alignment horizontal="center" vertical="center" wrapText="1"/>
    </xf>
    <xf numFmtId="0" fontId="30" fillId="0" borderId="34" xfId="19" applyFont="1" applyBorder="1" applyAlignment="1">
      <alignment vertical="center" wrapText="1"/>
      <protection/>
    </xf>
    <xf numFmtId="0" fontId="26" fillId="0" borderId="5" xfId="19" applyFont="1" applyBorder="1" applyAlignment="1">
      <alignment vertical="center" wrapText="1"/>
      <protection/>
    </xf>
    <xf numFmtId="0" fontId="30" fillId="0" borderId="4" xfId="19" applyFont="1" applyBorder="1" applyAlignment="1">
      <alignment vertical="center" wrapText="1"/>
      <protection/>
    </xf>
    <xf numFmtId="0" fontId="26" fillId="0" borderId="34" xfId="19" applyFont="1" applyBorder="1" applyAlignment="1">
      <alignment vertical="center" wrapText="1"/>
      <protection/>
    </xf>
    <xf numFmtId="3" fontId="18" fillId="3" borderId="39" xfId="0" applyNumberFormat="1" applyFont="1" applyFill="1" applyBorder="1" applyAlignment="1">
      <alignment horizontal="right" vertical="center" wrapText="1" indent="2"/>
    </xf>
    <xf numFmtId="3" fontId="18" fillId="3" borderId="33" xfId="0" applyNumberFormat="1" applyFont="1" applyFill="1" applyBorder="1" applyAlignment="1">
      <alignment horizontal="right" vertical="center" wrapText="1" indent="2"/>
    </xf>
    <xf numFmtId="0" fontId="23" fillId="3" borderId="38" xfId="19" applyFont="1" applyFill="1" applyBorder="1" applyAlignment="1">
      <alignment vertical="center" wrapText="1"/>
      <protection/>
    </xf>
    <xf numFmtId="0" fontId="30" fillId="3" borderId="42" xfId="0" applyFont="1" applyFill="1" applyBorder="1" applyAlignment="1">
      <alignment horizontal="center" vertical="center" wrapText="1"/>
    </xf>
    <xf numFmtId="0" fontId="30" fillId="3" borderId="36" xfId="0" applyFont="1" applyFill="1" applyBorder="1" applyAlignment="1">
      <alignment horizontal="center" vertical="center" wrapText="1"/>
    </xf>
    <xf numFmtId="0" fontId="14" fillId="4" borderId="43" xfId="0" applyFont="1" applyFill="1" applyBorder="1" applyAlignment="1">
      <alignment horizontal="center" vertical="center" wrapText="1"/>
    </xf>
    <xf numFmtId="0" fontId="14" fillId="4" borderId="44" xfId="0" applyFont="1" applyFill="1" applyBorder="1" applyAlignment="1">
      <alignment horizontal="center" vertical="center" wrapText="1"/>
    </xf>
    <xf numFmtId="0" fontId="14" fillId="4" borderId="45" xfId="0" applyFont="1" applyFill="1" applyBorder="1" applyAlignment="1">
      <alignment horizontal="center" vertical="center" wrapText="1"/>
    </xf>
    <xf numFmtId="2" fontId="14" fillId="4" borderId="9" xfId="0" applyNumberFormat="1" applyFont="1" applyFill="1" applyBorder="1" applyAlignment="1">
      <alignment horizontal="center" vertical="center" wrapText="1"/>
    </xf>
    <xf numFmtId="2" fontId="14" fillId="4" borderId="34" xfId="0" applyNumberFormat="1" applyFont="1" applyFill="1" applyBorder="1" applyAlignment="1">
      <alignment horizontal="center" vertical="center" wrapText="1"/>
    </xf>
    <xf numFmtId="2" fontId="14" fillId="4" borderId="40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wrapText="1"/>
    </xf>
    <xf numFmtId="0" fontId="30" fillId="3" borderId="46" xfId="0" applyFont="1" applyFill="1" applyBorder="1" applyAlignment="1">
      <alignment horizontal="center" vertical="center" wrapText="1"/>
    </xf>
    <xf numFmtId="0" fontId="31" fillId="3" borderId="37" xfId="0" applyFont="1" applyFill="1" applyBorder="1" applyAlignment="1">
      <alignment horizontal="center" vertical="center" wrapText="1"/>
    </xf>
    <xf numFmtId="0" fontId="30" fillId="3" borderId="19" xfId="0" applyFont="1" applyFill="1" applyBorder="1" applyAlignment="1">
      <alignment horizontal="center" vertical="center" wrapText="1"/>
    </xf>
    <xf numFmtId="0" fontId="30" fillId="3" borderId="2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3" fontId="34" fillId="0" borderId="17" xfId="0" applyNumberFormat="1" applyFont="1" applyFill="1" applyBorder="1" applyAlignment="1">
      <alignment horizontal="right" vertical="center" wrapText="1" indent="1"/>
    </xf>
    <xf numFmtId="3" fontId="34" fillId="0" borderId="19" xfId="0" applyNumberFormat="1" applyFont="1" applyFill="1" applyBorder="1" applyAlignment="1">
      <alignment horizontal="right" vertical="center" wrapText="1" indent="1"/>
    </xf>
    <xf numFmtId="3" fontId="34" fillId="0" borderId="18" xfId="0" applyNumberFormat="1" applyFont="1" applyFill="1" applyBorder="1" applyAlignment="1">
      <alignment horizontal="right" vertical="center" wrapText="1" indent="1"/>
    </xf>
    <xf numFmtId="3" fontId="34" fillId="0" borderId="20" xfId="0" applyNumberFormat="1" applyFont="1" applyFill="1" applyBorder="1" applyAlignment="1">
      <alignment horizontal="right" vertical="center" wrapText="1" indent="1"/>
    </xf>
    <xf numFmtId="3" fontId="34" fillId="0" borderId="42" xfId="0" applyNumberFormat="1" applyFont="1" applyFill="1" applyBorder="1" applyAlignment="1">
      <alignment horizontal="right" vertical="center" wrapText="1" indent="1"/>
    </xf>
    <xf numFmtId="0" fontId="24" fillId="0" borderId="0" xfId="0" applyFont="1" applyBorder="1" applyAlignment="1">
      <alignment horizontal="left" vertical="center" wrapText="1"/>
    </xf>
    <xf numFmtId="3" fontId="34" fillId="0" borderId="46" xfId="0" applyNumberFormat="1" applyFont="1" applyFill="1" applyBorder="1" applyAlignment="1">
      <alignment horizontal="right" vertical="center" wrapText="1" inden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3" fontId="28" fillId="0" borderId="31" xfId="0" applyNumberFormat="1" applyFont="1" applyBorder="1" applyAlignment="1">
      <alignment horizontal="right" vertical="center" wrapText="1" indent="2"/>
    </xf>
    <xf numFmtId="3" fontId="28" fillId="0" borderId="30" xfId="0" applyNumberFormat="1" applyFont="1" applyBorder="1" applyAlignment="1">
      <alignment horizontal="right" vertical="center" wrapText="1" indent="2"/>
    </xf>
    <xf numFmtId="3" fontId="28" fillId="0" borderId="17" xfId="0" applyNumberFormat="1" applyFont="1" applyBorder="1" applyAlignment="1">
      <alignment horizontal="right" vertical="center" wrapText="1" indent="2"/>
    </xf>
    <xf numFmtId="3" fontId="28" fillId="0" borderId="19" xfId="0" applyNumberFormat="1" applyFont="1" applyBorder="1" applyAlignment="1">
      <alignment horizontal="right" vertical="center" wrapText="1" indent="2"/>
    </xf>
    <xf numFmtId="3" fontId="28" fillId="0" borderId="18" xfId="0" applyNumberFormat="1" applyFont="1" applyBorder="1" applyAlignment="1">
      <alignment horizontal="right" vertical="center" wrapText="1" indent="2"/>
    </xf>
    <xf numFmtId="3" fontId="28" fillId="0" borderId="20" xfId="0" applyNumberFormat="1" applyFont="1" applyBorder="1" applyAlignment="1">
      <alignment horizontal="right" vertical="center" wrapText="1" indent="2"/>
    </xf>
    <xf numFmtId="0" fontId="17" fillId="4" borderId="43" xfId="0" applyFont="1" applyFill="1" applyBorder="1" applyAlignment="1">
      <alignment horizontal="center" vertical="center" wrapText="1"/>
    </xf>
    <xf numFmtId="0" fontId="17" fillId="4" borderId="44" xfId="0" applyFont="1" applyFill="1" applyBorder="1" applyAlignment="1">
      <alignment horizontal="center" vertical="center"/>
    </xf>
    <xf numFmtId="0" fontId="17" fillId="4" borderId="45" xfId="0" applyFont="1" applyFill="1" applyBorder="1" applyAlignment="1">
      <alignment horizontal="center" vertical="center"/>
    </xf>
    <xf numFmtId="3" fontId="28" fillId="0" borderId="47" xfId="0" applyNumberFormat="1" applyFont="1" applyBorder="1" applyAlignment="1">
      <alignment horizontal="right" vertical="center" wrapText="1" indent="2"/>
    </xf>
    <xf numFmtId="3" fontId="28" fillId="0" borderId="42" xfId="0" applyNumberFormat="1" applyFont="1" applyBorder="1" applyAlignment="1">
      <alignment horizontal="right" vertical="center" wrapText="1" indent="2"/>
    </xf>
    <xf numFmtId="3" fontId="28" fillId="0" borderId="46" xfId="0" applyNumberFormat="1" applyFont="1" applyBorder="1" applyAlignment="1">
      <alignment horizontal="right" vertical="center" wrapText="1" indent="2"/>
    </xf>
    <xf numFmtId="0" fontId="17" fillId="0" borderId="0" xfId="0" applyFont="1" applyAlignment="1">
      <alignment horizontal="left" vertical="center" wrapText="1"/>
    </xf>
    <xf numFmtId="0" fontId="17" fillId="4" borderId="48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horizontal="center" vertical="center"/>
    </xf>
    <xf numFmtId="0" fontId="17" fillId="4" borderId="50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40" fillId="0" borderId="0" xfId="0" applyFont="1" applyAlignment="1">
      <alignment horizontal="left" vertical="top" wrapText="1"/>
    </xf>
    <xf numFmtId="0" fontId="17" fillId="4" borderId="51" xfId="0" applyFont="1" applyFill="1" applyBorder="1" applyAlignment="1">
      <alignment horizontal="center" vertical="center" wrapText="1"/>
    </xf>
    <xf numFmtId="0" fontId="17" fillId="4" borderId="35" xfId="0" applyFont="1" applyFill="1" applyBorder="1" applyAlignment="1">
      <alignment horizontal="center" vertical="center"/>
    </xf>
    <xf numFmtId="187" fontId="13" fillId="0" borderId="0" xfId="21" applyNumberFormat="1" applyFont="1" applyBorder="1" applyAlignment="1">
      <alignment horizontal="right" vertical="center"/>
      <protection/>
    </xf>
    <xf numFmtId="0" fontId="13" fillId="0" borderId="0" xfId="21" applyFont="1" applyBorder="1" applyAlignment="1">
      <alignment horizontal="left" vertical="center"/>
      <protection/>
    </xf>
    <xf numFmtId="0" fontId="16" fillId="0" borderId="0" xfId="22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3" fillId="0" borderId="0" xfId="21" applyFont="1" applyAlignment="1">
      <alignment vertical="top" wrapText="1"/>
      <protection/>
    </xf>
    <xf numFmtId="0" fontId="16" fillId="0" borderId="0" xfId="22" applyFont="1" applyAlignment="1">
      <alignment vertical="top" wrapText="1"/>
      <protection/>
    </xf>
    <xf numFmtId="0" fontId="13" fillId="3" borderId="0" xfId="21" applyFont="1" applyFill="1" applyBorder="1" applyAlignment="1">
      <alignment vertical="center" wrapText="1"/>
      <protection/>
    </xf>
    <xf numFmtId="0" fontId="13" fillId="3" borderId="0" xfId="21" applyFont="1" applyFill="1" applyBorder="1" applyAlignment="1">
      <alignment vertical="center" wrapText="1"/>
      <protection/>
    </xf>
    <xf numFmtId="187" fontId="13" fillId="0" borderId="0" xfId="21" applyNumberFormat="1" applyFont="1" applyFill="1" applyBorder="1" applyAlignment="1">
      <alignment vertical="top" wrapText="1"/>
      <protection/>
    </xf>
    <xf numFmtId="0" fontId="16" fillId="0" borderId="0" xfId="22" applyFont="1" applyFill="1" applyBorder="1" applyAlignment="1">
      <alignment vertical="top" wrapText="1"/>
      <protection/>
    </xf>
    <xf numFmtId="0" fontId="0" fillId="0" borderId="0" xfId="21" applyFill="1" applyAlignment="1">
      <alignment vertical="center"/>
      <protection/>
    </xf>
    <xf numFmtId="0" fontId="47" fillId="3" borderId="0" xfId="22" applyFont="1" applyFill="1" applyBorder="1" applyAlignment="1">
      <alignment vertical="center" wrapText="1"/>
      <protection/>
    </xf>
    <xf numFmtId="0" fontId="13" fillId="0" borderId="0" xfId="20" applyFont="1" applyFill="1" applyBorder="1" applyAlignment="1">
      <alignment vertical="top" wrapText="1"/>
      <protection/>
    </xf>
    <xf numFmtId="187" fontId="45" fillId="0" borderId="0" xfId="21" applyNumberFormat="1" applyFont="1" applyFill="1" applyBorder="1" applyAlignment="1">
      <alignment horizontal="right" vertical="top" wrapText="1"/>
      <protection/>
    </xf>
    <xf numFmtId="187" fontId="13" fillId="0" borderId="0" xfId="21" applyNumberFormat="1" applyFont="1" applyAlignment="1">
      <alignment horizontal="right" vertical="center"/>
      <protection/>
    </xf>
    <xf numFmtId="0" fontId="46" fillId="0" borderId="0" xfId="21" applyFont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3" fillId="0" borderId="0" xfId="18" applyAlignment="1">
      <alignment vertical="top" wrapText="1"/>
    </xf>
    <xf numFmtId="0" fontId="3" fillId="0" borderId="0" xfId="18" applyFill="1" applyBorder="1" applyAlignment="1">
      <alignment vertical="top" wrapText="1"/>
    </xf>
  </cellXfs>
  <cellStyles count="12">
    <cellStyle name="Normal" xfId="0"/>
    <cellStyle name="Comma" xfId="15"/>
    <cellStyle name="Comma [0]" xfId="16"/>
    <cellStyle name="Followed Hyperlink" xfId="17"/>
    <cellStyle name="Hyperlink" xfId="18"/>
    <cellStyle name="Normal 3" xfId="19"/>
    <cellStyle name="Normal_25-ILO sözl." xfId="20"/>
    <cellStyle name="Normal_KAPAK-ÖNSÖZ-İÇİNDEKİLER" xfId="21"/>
    <cellStyle name="Normal_Sayfa1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Tur"/>
                <a:ea typeface="Arial Tur"/>
                <a:cs typeface="Arial Tur"/>
              </a:rPr>
              <a:t>SEKTÖRLERE GÖRE YABANCI İZİN BAŞVURU TAMAMLANMA SÜRELERİ 
(Gün)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'[2]ŞUBELER'!$T$15</c:f>
              <c:strCache>
                <c:ptCount val="1"/>
                <c:pt idx="0">
                  <c:v>Ocak' 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FFCC"/>
              </a:solidFill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'[2]ŞUBELER'!$S$16:$S$24</c:f>
              <c:strCache>
                <c:ptCount val="9"/>
                <c:pt idx="0">
                  <c:v>1.Genel İşler</c:v>
                </c:pt>
                <c:pt idx="1">
                  <c:v>2.Havacılık</c:v>
                </c:pt>
                <c:pt idx="2">
                  <c:v>3.Turizm</c:v>
                </c:pt>
                <c:pt idx="3">
                  <c:v>4. Gıda, Basın, Finans</c:v>
                </c:pt>
                <c:pt idx="4">
                  <c:v>5.Tekstil-Enerji- İlaç</c:v>
                </c:pt>
                <c:pt idx="5">
                  <c:v>6.Eğitim-Sağlık</c:v>
                </c:pt>
                <c:pt idx="6">
                  <c:v>7.Doğ. Yab. Yat.</c:v>
                </c:pt>
                <c:pt idx="7">
                  <c:v>8.Eğlence</c:v>
                </c:pt>
                <c:pt idx="8">
                  <c:v>TOPLAM</c:v>
                </c:pt>
              </c:strCache>
            </c:strRef>
          </c:cat>
          <c:val>
            <c:numRef>
              <c:f>'[2]ŞUBELER'!$T$16:$T$24</c:f>
              <c:numCache>
                <c:ptCount val="9"/>
                <c:pt idx="0">
                  <c:v>36.388429752066116</c:v>
                </c:pt>
                <c:pt idx="1">
                  <c:v>61.35849056603774</c:v>
                </c:pt>
                <c:pt idx="2">
                  <c:v>37.13089005235602</c:v>
                </c:pt>
                <c:pt idx="3">
                  <c:v>19</c:v>
                </c:pt>
                <c:pt idx="4">
                  <c:v>14</c:v>
                </c:pt>
                <c:pt idx="5">
                  <c:v>50</c:v>
                </c:pt>
                <c:pt idx="6">
                  <c:v>35</c:v>
                </c:pt>
                <c:pt idx="7">
                  <c:v>47</c:v>
                </c:pt>
                <c:pt idx="8">
                  <c:v>37</c:v>
                </c:pt>
              </c:numCache>
            </c:numRef>
          </c:val>
        </c:ser>
        <c:ser>
          <c:idx val="1"/>
          <c:order val="1"/>
          <c:tx>
            <c:strRef>
              <c:f>'[2]ŞUBELER'!$U$15</c:f>
              <c:strCache>
                <c:ptCount val="1"/>
                <c:pt idx="0">
                  <c:v>Şubat'10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CC99FF"/>
              </a:solidFill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'[2]ŞUBELER'!$S$16:$S$24</c:f>
              <c:strCache>
                <c:ptCount val="9"/>
                <c:pt idx="0">
                  <c:v>1.Genel İşler</c:v>
                </c:pt>
                <c:pt idx="1">
                  <c:v>2.Havacılık</c:v>
                </c:pt>
                <c:pt idx="2">
                  <c:v>3.Turizm</c:v>
                </c:pt>
                <c:pt idx="3">
                  <c:v>4. Gıda, Basın, Finans</c:v>
                </c:pt>
                <c:pt idx="4">
                  <c:v>5.Tekstil-Enerji- İlaç</c:v>
                </c:pt>
                <c:pt idx="5">
                  <c:v>6.Eğitim-Sağlık</c:v>
                </c:pt>
                <c:pt idx="6">
                  <c:v>7.Doğ. Yab. Yat.</c:v>
                </c:pt>
                <c:pt idx="7">
                  <c:v>8.Eğlence</c:v>
                </c:pt>
                <c:pt idx="8">
                  <c:v>TOPLAM</c:v>
                </c:pt>
              </c:strCache>
            </c:strRef>
          </c:cat>
          <c:val>
            <c:numRef>
              <c:f>'[2]ŞUBELER'!$U$16:$U$24</c:f>
              <c:numCache>
                <c:ptCount val="9"/>
                <c:pt idx="0">
                  <c:v>30.32051282051282</c:v>
                </c:pt>
                <c:pt idx="1">
                  <c:v>20.280701754385966</c:v>
                </c:pt>
                <c:pt idx="2">
                  <c:v>33.23863636363637</c:v>
                </c:pt>
                <c:pt idx="3">
                  <c:v>36</c:v>
                </c:pt>
                <c:pt idx="4">
                  <c:v>14</c:v>
                </c:pt>
                <c:pt idx="5">
                  <c:v>43</c:v>
                </c:pt>
                <c:pt idx="6">
                  <c:v>28</c:v>
                </c:pt>
                <c:pt idx="7">
                  <c:v>33</c:v>
                </c:pt>
                <c:pt idx="8">
                  <c:v>30</c:v>
                </c:pt>
              </c:numCache>
            </c:numRef>
          </c:val>
        </c:ser>
        <c:axId val="45647975"/>
        <c:axId val="8178592"/>
      </c:barChart>
      <c:catAx>
        <c:axId val="45647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 Tur"/>
                <a:ea typeface="Arial Tur"/>
                <a:cs typeface="Arial Tur"/>
              </a:defRPr>
            </a:pPr>
          </a:p>
        </c:txPr>
        <c:crossAx val="8178592"/>
        <c:crosses val="autoZero"/>
        <c:auto val="1"/>
        <c:lblOffset val="100"/>
        <c:noMultiLvlLbl val="0"/>
      </c:catAx>
      <c:valAx>
        <c:axId val="81785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6479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Tur"/>
                <a:ea typeface="Arial Tur"/>
                <a:cs typeface="Arial Tur"/>
              </a:rPr>
              <a:t>SEKTÖRLERE GÖRE YABANCI İZİN BAŞVURU TAMAMLANMA SÜRELERİ 
(Gün)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'[1]ŞUBELER'!$T$15</c:f>
              <c:strCache>
                <c:ptCount val="1"/>
                <c:pt idx="0">
                  <c:v>Ocak' 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FFCC"/>
              </a:solidFill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'[1]ŞUBELER'!$S$16:$S$24</c:f>
              <c:strCache/>
            </c:strRef>
          </c:cat>
          <c:val>
            <c:numRef>
              <c:f>'[1]ŞUBELER'!$T$16:$T$24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'[1]ŞUBELER'!$U$15</c:f>
              <c:strCache>
                <c:ptCount val="1"/>
                <c:pt idx="0">
                  <c:v>Şubat'10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CC99FF"/>
              </a:solidFill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'[1]ŞUBELER'!$S$16:$S$24</c:f>
              <c:strCache/>
            </c:strRef>
          </c:cat>
          <c:val>
            <c:numRef>
              <c:f>'[1]ŞUBELER'!$U$16:$U$24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498465"/>
        <c:axId val="58486186"/>
      </c:barChart>
      <c:catAx>
        <c:axId val="6498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 Tur"/>
                <a:ea typeface="Arial Tur"/>
                <a:cs typeface="Arial Tur"/>
              </a:defRPr>
            </a:pPr>
          </a:p>
        </c:txPr>
        <c:crossAx val="58486186"/>
        <c:crosses val="autoZero"/>
        <c:auto val="1"/>
        <c:lblOffset val="100"/>
        <c:noMultiLvlLbl val="0"/>
      </c:catAx>
      <c:valAx>
        <c:axId val="58486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984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Tur"/>
                <a:ea typeface="Arial Tur"/>
                <a:cs typeface="Arial Tur"/>
              </a:rPr>
              <a:t>Grafik 12.1: Yabancılara Verilen Çalışma İzinlerinin Yıllara ve Cinsiyete Göre Oransal Dağılımı
</a:t>
            </a:r>
            <a:r>
              <a:rPr lang="en-US" cap="none" sz="1000" b="0" i="1" u="none" baseline="0">
                <a:latin typeface="Arial Tur"/>
                <a:ea typeface="Arial Tur"/>
                <a:cs typeface="Arial Tur"/>
              </a:rPr>
              <a:t>Work Permit Given to Foreigners by Yeras and Sex</a:t>
            </a:r>
            <a:r>
              <a:rPr lang="en-US" cap="none" sz="1100" b="1" i="0" u="none" baseline="0">
                <a:latin typeface="Arial Tur"/>
                <a:ea typeface="Arial Tur"/>
                <a:cs typeface="Arial Tur"/>
              </a:rPr>
              <a:t>
</a:t>
            </a:r>
          </a:p>
        </c:rich>
      </c:tx>
      <c:layout>
        <c:manualLayout>
          <c:xMode val="factor"/>
          <c:yMode val="factor"/>
          <c:x val="0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175"/>
          <c:w val="0.9765"/>
          <c:h val="0.7935"/>
        </c:manualLayout>
      </c:layout>
      <c:lineChart>
        <c:grouping val="standard"/>
        <c:varyColors val="0"/>
        <c:ser>
          <c:idx val="0"/>
          <c:order val="0"/>
          <c:tx>
            <c:strRef>
              <c:f>YABANCI4!$C$19</c:f>
              <c:strCache>
                <c:ptCount val="1"/>
                <c:pt idx="0">
                  <c:v>Kadın-Female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YABANCI4!$B$20:$B$27</c:f>
              <c:numCache/>
            </c:numRef>
          </c:cat>
          <c:val>
            <c:numRef>
              <c:f>YABANCI4!$C$20:$C$27</c:f>
              <c:numCache/>
            </c:numRef>
          </c:val>
          <c:smooth val="0"/>
        </c:ser>
        <c:ser>
          <c:idx val="1"/>
          <c:order val="1"/>
          <c:tx>
            <c:strRef>
              <c:f>YABANCI4!$D$19</c:f>
              <c:strCache>
                <c:ptCount val="1"/>
                <c:pt idx="0">
                  <c:v>Erkek-Male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YABANCI4!$B$20:$B$27</c:f>
              <c:numCache/>
            </c:numRef>
          </c:cat>
          <c:val>
            <c:numRef>
              <c:f>YABANCI4!$D$20:$D$27</c:f>
              <c:numCache/>
            </c:numRef>
          </c:val>
          <c:smooth val="0"/>
        </c:ser>
        <c:marker val="1"/>
        <c:axId val="56613627"/>
        <c:axId val="39760596"/>
      </c:lineChart>
      <c:catAx>
        <c:axId val="56613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39760596"/>
        <c:crosses val="autoZero"/>
        <c:auto val="1"/>
        <c:lblOffset val="100"/>
        <c:noMultiLvlLbl val="0"/>
      </c:catAx>
      <c:valAx>
        <c:axId val="397605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566136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5"/>
          <c:y val="0.70225"/>
          <c:w val="0.2555"/>
          <c:h val="0.139"/>
        </c:manualLayout>
      </c:layout>
      <c:overlay val="0"/>
      <c:spPr>
        <a:ln w="25400">
          <a:solidFill/>
        </a:ln>
      </c:spPr>
      <c:txPr>
        <a:bodyPr vert="horz" rot="0"/>
        <a:lstStyle/>
        <a:p>
          <a:pPr>
            <a:defRPr lang="en-US" cap="none" sz="1000" b="0" i="0" u="none" baseline="0"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FFFF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Tur"/>
                <a:ea typeface="Arial Tur"/>
                <a:cs typeface="Arial Tur"/>
              </a:rPr>
              <a:t>Grafik 12.2: Çalışma İzini Verilen Yabancıların Eğitim Durumlarına Göre Dağılımı (2010) 
</a:t>
            </a:r>
            <a:r>
              <a:rPr lang="en-US" cap="none" sz="1100" b="0" i="1" u="none" baseline="0">
                <a:latin typeface="Arial Tur"/>
                <a:ea typeface="Arial Tur"/>
                <a:cs typeface="Arial Tur"/>
              </a:rPr>
              <a:t>Work Permit Given to Foreigners by Education Status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5"/>
          <c:y val="0.31225"/>
          <c:w val="0.82225"/>
          <c:h val="0.41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3"/>
            <c:spPr>
              <a:solidFill>
                <a:srgbClr val="99CCFF"/>
              </a:solidFill>
            </c:spPr>
          </c:dPt>
          <c:dPt>
            <c:idx val="4"/>
            <c:spPr>
              <a:solidFill>
                <a:srgbClr val="0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 Tur"/>
                        <a:ea typeface="Arial Tur"/>
                        <a:cs typeface="Arial Tur"/>
                      </a:rPr>
                      <a:t>İlkokul 
Primary Education, 950, %7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 Tur"/>
                        <a:ea typeface="Arial Tur"/>
                        <a:cs typeface="Arial Tur"/>
                      </a:rPr>
                      <a:t>Lise
High School, 3,941, %28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 Tur"/>
                        <a:ea typeface="Arial Tur"/>
                        <a:cs typeface="Arial Tur"/>
                      </a:rPr>
                      <a:t>Yüksekokul
Higher Education, 1,439, %10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 Tur"/>
                        <a:ea typeface="Arial Tur"/>
                        <a:cs typeface="Arial Tur"/>
                      </a:rPr>
                      <a:t>Üniversite
Undergraduate, 6,953, %49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 Tur"/>
                        <a:ea typeface="Arial Tur"/>
                        <a:cs typeface="Arial Tur"/>
                      </a:rPr>
                      <a:t>Yüksek Lisans ve Üstü
Master's degree, 918, %6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YABANCI5!$A$5:$A$9</c:f>
              <c:strCache/>
            </c:strRef>
          </c:cat>
          <c:val>
            <c:numRef>
              <c:f>YABANCI5!$B$5:$B$9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1075" b="0" i="0" u="none" baseline="0"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1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6029325"/>
        <a:ext cx="1552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0" y="6029325"/>
        <a:ext cx="1552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76200</xdr:rowOff>
    </xdr:from>
    <xdr:to>
      <xdr:col>5</xdr:col>
      <xdr:colOff>1228725</xdr:colOff>
      <xdr:row>37</xdr:row>
      <xdr:rowOff>0</xdr:rowOff>
    </xdr:to>
    <xdr:graphicFrame>
      <xdr:nvGraphicFramePr>
        <xdr:cNvPr id="1" name="Chart 3"/>
        <xdr:cNvGraphicFramePr/>
      </xdr:nvGraphicFramePr>
      <xdr:xfrm>
        <a:off x="0" y="4905375"/>
        <a:ext cx="69627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152400</xdr:rowOff>
    </xdr:from>
    <xdr:to>
      <xdr:col>2</xdr:col>
      <xdr:colOff>914400</xdr:colOff>
      <xdr:row>34</xdr:row>
      <xdr:rowOff>66675</xdr:rowOff>
    </xdr:to>
    <xdr:graphicFrame>
      <xdr:nvGraphicFramePr>
        <xdr:cNvPr id="1" name="Chart 2"/>
        <xdr:cNvGraphicFramePr/>
      </xdr:nvGraphicFramePr>
      <xdr:xfrm>
        <a:off x="0" y="4838700"/>
        <a:ext cx="56769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yabanc&#305;\yabanc&#305;\&#351;ubat-2010\ocak-&#351;ubat-PERFORMA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yabanc&#305;\yabanc&#305;\&#351;ubat-2010\ocak-&#351;ubat-PERFORMA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açıklamalar"/>
      <sheetName val="TUMGN"/>
      <sheetName val="ŞUBELER"/>
      <sheetName val="TUMGN1"/>
      <sheetName val="TUMPER"/>
      <sheetName val="1GN"/>
      <sheetName val="1PER"/>
      <sheetName val="2GN"/>
      <sheetName val="2PER"/>
      <sheetName val="3GN"/>
      <sheetName val="3PER"/>
      <sheetName val="4GN"/>
      <sheetName val="4PER"/>
      <sheetName val="5GN"/>
      <sheetName val="5PER"/>
      <sheetName val="6GN"/>
      <sheetName val="6PER"/>
      <sheetName val="7GN"/>
      <sheetName val="7PER"/>
      <sheetName val="8GN"/>
      <sheetName val="8PER"/>
    </sheetNames>
    <sheetDataSet>
      <sheetData sheetId="3">
        <row r="15">
          <cell r="T15" t="str">
            <v>Ocak' 10</v>
          </cell>
          <cell r="U15" t="str">
            <v>Şubat'10</v>
          </cell>
        </row>
        <row r="16">
          <cell r="S16" t="str">
            <v>1.Genel İşler</v>
          </cell>
          <cell r="T16">
            <v>36.388429752066116</v>
          </cell>
          <cell r="U16">
            <v>30.32051282051282</v>
          </cell>
        </row>
        <row r="17">
          <cell r="S17" t="str">
            <v>2.Havacılık</v>
          </cell>
          <cell r="T17">
            <v>61.35849056603774</v>
          </cell>
          <cell r="U17">
            <v>20.280701754385966</v>
          </cell>
        </row>
        <row r="18">
          <cell r="S18" t="str">
            <v>3.Turizm</v>
          </cell>
          <cell r="T18">
            <v>37.13089005235602</v>
          </cell>
          <cell r="U18">
            <v>33.23863636363637</v>
          </cell>
        </row>
        <row r="19">
          <cell r="S19" t="str">
            <v>4. Gıda, Basın, Finans</v>
          </cell>
          <cell r="T19">
            <v>19</v>
          </cell>
          <cell r="U19">
            <v>36</v>
          </cell>
        </row>
        <row r="20">
          <cell r="S20" t="str">
            <v>5.Tekstil-Enerji- İlaç</v>
          </cell>
          <cell r="T20">
            <v>14</v>
          </cell>
          <cell r="U20">
            <v>14</v>
          </cell>
        </row>
        <row r="21">
          <cell r="S21" t="str">
            <v>6.Eğitim-Sağlık</v>
          </cell>
          <cell r="T21">
            <v>50</v>
          </cell>
          <cell r="U21">
            <v>43</v>
          </cell>
        </row>
        <row r="22">
          <cell r="S22" t="str">
            <v>7.Doğ. Yab. Yat.</v>
          </cell>
          <cell r="T22">
            <v>35</v>
          </cell>
          <cell r="U22">
            <v>28</v>
          </cell>
        </row>
        <row r="23">
          <cell r="S23" t="str">
            <v>8.Eğlence</v>
          </cell>
          <cell r="T23">
            <v>47</v>
          </cell>
          <cell r="U23">
            <v>33</v>
          </cell>
        </row>
        <row r="24">
          <cell r="S24" t="str">
            <v>TOPLAM</v>
          </cell>
          <cell r="T24">
            <v>37</v>
          </cell>
          <cell r="U24">
            <v>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açıklamalar"/>
      <sheetName val="TUMGN"/>
      <sheetName val="ŞUBELER"/>
      <sheetName val="TUMGN1"/>
      <sheetName val="TUMPER"/>
      <sheetName val="1GN"/>
      <sheetName val="1PER"/>
      <sheetName val="2GN"/>
      <sheetName val="2PER"/>
      <sheetName val="3GN"/>
      <sheetName val="3PER"/>
      <sheetName val="4GN"/>
      <sheetName val="4PER"/>
      <sheetName val="5GN"/>
      <sheetName val="5PER"/>
      <sheetName val="6GN"/>
      <sheetName val="6PER"/>
      <sheetName val="7GN"/>
      <sheetName val="7PER"/>
      <sheetName val="8GN"/>
      <sheetName val="8PER"/>
    </sheetNames>
    <sheetDataSet>
      <sheetData sheetId="3">
        <row r="15">
          <cell r="T15" t="str">
            <v>Ocak' 10</v>
          </cell>
          <cell r="U15" t="str">
            <v>Şubat'10</v>
          </cell>
        </row>
        <row r="16">
          <cell r="S16" t="str">
            <v>1.Genel İşler</v>
          </cell>
          <cell r="T16">
            <v>36.388429752066116</v>
          </cell>
          <cell r="U16">
            <v>30.32051282051282</v>
          </cell>
        </row>
        <row r="17">
          <cell r="S17" t="str">
            <v>2.Havacılık</v>
          </cell>
          <cell r="T17">
            <v>61.35849056603774</v>
          </cell>
          <cell r="U17">
            <v>20.280701754385966</v>
          </cell>
        </row>
        <row r="18">
          <cell r="S18" t="str">
            <v>3.Turizm</v>
          </cell>
          <cell r="T18">
            <v>37.13089005235602</v>
          </cell>
          <cell r="U18">
            <v>33.23863636363637</v>
          </cell>
        </row>
        <row r="19">
          <cell r="S19" t="str">
            <v>4. Gıda, Basın, Finans</v>
          </cell>
          <cell r="T19">
            <v>19</v>
          </cell>
          <cell r="U19">
            <v>36</v>
          </cell>
        </row>
        <row r="20">
          <cell r="S20" t="str">
            <v>5.Tekstil-Enerji- İlaç</v>
          </cell>
          <cell r="T20">
            <v>14</v>
          </cell>
          <cell r="U20">
            <v>14</v>
          </cell>
        </row>
        <row r="21">
          <cell r="S21" t="str">
            <v>6.Eğitim-Sağlık</v>
          </cell>
          <cell r="T21">
            <v>50</v>
          </cell>
          <cell r="U21">
            <v>43</v>
          </cell>
        </row>
        <row r="22">
          <cell r="S22" t="str">
            <v>7.Doğ. Yab. Yat.</v>
          </cell>
          <cell r="T22">
            <v>35</v>
          </cell>
          <cell r="U22">
            <v>28</v>
          </cell>
        </row>
        <row r="23">
          <cell r="S23" t="str">
            <v>8.Eğlence</v>
          </cell>
          <cell r="T23">
            <v>47</v>
          </cell>
          <cell r="U23">
            <v>33</v>
          </cell>
        </row>
        <row r="24">
          <cell r="S24" t="str">
            <v>TOPLAM</v>
          </cell>
          <cell r="T24">
            <v>37</v>
          </cell>
          <cell r="U24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D9"/>
  <sheetViews>
    <sheetView showGridLines="0" tabSelected="1" view="pageBreakPreview" zoomScale="75" zoomScaleNormal="75" zoomScaleSheetLayoutView="75" workbookViewId="0" topLeftCell="A1">
      <selection activeCell="F7" sqref="F7"/>
    </sheetView>
  </sheetViews>
  <sheetFormatPr defaultColWidth="9.00390625" defaultRowHeight="12.75"/>
  <cols>
    <col min="1" max="1" width="13.25390625" style="164" customWidth="1"/>
    <col min="2" max="2" width="46.25390625" style="165" customWidth="1"/>
    <col min="3" max="3" width="2.75390625" style="165" customWidth="1"/>
    <col min="4" max="4" width="43.75390625" style="166" customWidth="1"/>
    <col min="5" max="16384" width="9.125" style="153" customWidth="1"/>
  </cols>
  <sheetData>
    <row r="1" spans="1:4" ht="19.5" customHeight="1">
      <c r="A1" s="150"/>
      <c r="B1" s="151" t="s">
        <v>82</v>
      </c>
      <c r="C1" s="151"/>
      <c r="D1" s="152" t="s">
        <v>83</v>
      </c>
    </row>
    <row r="2" spans="1:4" ht="30" customHeight="1">
      <c r="A2" s="156" t="s">
        <v>84</v>
      </c>
      <c r="B2" s="156"/>
      <c r="C2" s="157"/>
      <c r="D2" s="161" t="s">
        <v>85</v>
      </c>
    </row>
    <row r="3" spans="1:4" s="160" customFormat="1" ht="39" customHeight="1">
      <c r="A3" s="158" t="s">
        <v>86</v>
      </c>
      <c r="B3" s="167" t="s">
        <v>87</v>
      </c>
      <c r="C3" s="154"/>
      <c r="D3" s="155" t="s">
        <v>88</v>
      </c>
    </row>
    <row r="4" spans="1:4" s="160" customFormat="1" ht="42.75" customHeight="1">
      <c r="A4" s="158" t="s">
        <v>89</v>
      </c>
      <c r="B4" s="167" t="s">
        <v>90</v>
      </c>
      <c r="C4" s="154"/>
      <c r="D4" s="155" t="s">
        <v>69</v>
      </c>
    </row>
    <row r="5" spans="1:4" s="160" customFormat="1" ht="39.75" customHeight="1">
      <c r="A5" s="158" t="s">
        <v>91</v>
      </c>
      <c r="B5" s="168" t="s">
        <v>92</v>
      </c>
      <c r="C5" s="162"/>
      <c r="D5" s="159" t="s">
        <v>93</v>
      </c>
    </row>
    <row r="6" spans="1:4" s="160" customFormat="1" ht="41.25" customHeight="1">
      <c r="A6" s="158" t="s">
        <v>94</v>
      </c>
      <c r="B6" s="168" t="s">
        <v>95</v>
      </c>
      <c r="C6" s="162"/>
      <c r="D6" s="159" t="s">
        <v>96</v>
      </c>
    </row>
    <row r="7" spans="1:4" s="160" customFormat="1" ht="39.75" customHeight="1">
      <c r="A7" s="163" t="s">
        <v>97</v>
      </c>
      <c r="B7" s="168" t="s">
        <v>98</v>
      </c>
      <c r="C7" s="162"/>
      <c r="D7" s="159" t="s">
        <v>96</v>
      </c>
    </row>
    <row r="8" spans="1:4" s="160" customFormat="1" ht="39" customHeight="1">
      <c r="A8" s="158" t="s">
        <v>99</v>
      </c>
      <c r="B8" s="168" t="s">
        <v>100</v>
      </c>
      <c r="C8" s="162"/>
      <c r="D8" s="159" t="s">
        <v>101</v>
      </c>
    </row>
    <row r="9" spans="1:4" s="160" customFormat="1" ht="39.75" customHeight="1">
      <c r="A9" s="163" t="s">
        <v>102</v>
      </c>
      <c r="B9" s="168" t="s">
        <v>103</v>
      </c>
      <c r="C9" s="162"/>
      <c r="D9" s="159" t="s">
        <v>101</v>
      </c>
    </row>
  </sheetData>
  <mergeCells count="1">
    <mergeCell ref="A2:B2"/>
  </mergeCells>
  <hyperlinks>
    <hyperlink ref="B3" location="YABANCI1!A1" display="Yıllara ve İzin Türlerine Göre Yabancılara Verilen Çalışma İzin Sayıları "/>
    <hyperlink ref="B4" location="YABANCI2!A1" display="İzin Türlerine Göre  Yabancılara Verilen Çalışma İzin Sayıları (2010)"/>
    <hyperlink ref="B5" location="YABANCI3!A1" display="Yabancılara Verilen  Çalışma İzinlerinin Yıllara Göre Dağılımı"/>
    <hyperlink ref="B6" location="YABANCI4!A1" display="Yabancılara Verilen Çalışma İzinlerinin Yıllara ve Cinsiyete Göre Dağılımı"/>
    <hyperlink ref="B7" location="YABANCI4!A1" display="Yabancılara Verilen Çalışma İzinlerinin Yıllara ve Cinsiyete Göre Oransal Dağılımı"/>
    <hyperlink ref="B8" location="YABANCI5!A1" display=" Çalışma İzni Verilen Yabancıların  Eğitim Durumlarına  Göre Dağılımı (2010)"/>
    <hyperlink ref="B9" location="YABANCI5!A1" display="Çalışma İzni Verilen Yabancıların Eğitim Durumlarına Göre Dağılımı (2010)"/>
  </hyperlinks>
  <printOptions/>
  <pageMargins left="0.39" right="0.39" top="0.39" bottom="0.39" header="0" footer="0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="75" zoomScaleNormal="75" workbookViewId="0" topLeftCell="A1">
      <selection activeCell="B2" sqref="B2"/>
    </sheetView>
  </sheetViews>
  <sheetFormatPr defaultColWidth="9.00390625" defaultRowHeight="12.75"/>
  <cols>
    <col min="1" max="1" width="16.75390625" style="31" customWidth="1"/>
    <col min="2" max="2" width="21.875" style="23" customWidth="1"/>
    <col min="3" max="4" width="16.75390625" style="23" customWidth="1"/>
    <col min="5" max="5" width="20.75390625" style="23" customWidth="1"/>
    <col min="6" max="6" width="16.75390625" style="23" customWidth="1"/>
    <col min="7" max="7" width="18.125" style="23" customWidth="1"/>
    <col min="8" max="8" width="15.00390625" style="23" customWidth="1"/>
    <col min="9" max="16384" width="9.125" style="23" customWidth="1"/>
  </cols>
  <sheetData>
    <row r="1" spans="1:8" ht="63" customHeight="1">
      <c r="A1" s="113" t="s">
        <v>70</v>
      </c>
      <c r="B1" s="90"/>
      <c r="C1" s="90"/>
      <c r="D1" s="90"/>
      <c r="E1" s="90"/>
      <c r="F1" s="90"/>
      <c r="G1" s="90"/>
      <c r="H1" s="90"/>
    </row>
    <row r="2" spans="1:8" s="25" customFormat="1" ht="7.5" customHeight="1" thickBot="1">
      <c r="A2" s="27"/>
      <c r="B2" s="24"/>
      <c r="C2" s="24"/>
      <c r="D2" s="24"/>
      <c r="E2" s="24"/>
      <c r="F2" s="24"/>
      <c r="G2" s="24"/>
      <c r="H2" s="24"/>
    </row>
    <row r="3" spans="1:8" ht="28.5" customHeight="1">
      <c r="A3" s="110" t="s">
        <v>43</v>
      </c>
      <c r="B3" s="107" t="s">
        <v>44</v>
      </c>
      <c r="C3" s="108"/>
      <c r="D3" s="108"/>
      <c r="E3" s="108"/>
      <c r="F3" s="108"/>
      <c r="G3" s="108"/>
      <c r="H3" s="109"/>
    </row>
    <row r="4" spans="1:8" ht="39" customHeight="1">
      <c r="A4" s="111"/>
      <c r="B4" s="105" t="s">
        <v>52</v>
      </c>
      <c r="C4" s="105" t="s">
        <v>45</v>
      </c>
      <c r="D4" s="105" t="s">
        <v>46</v>
      </c>
      <c r="E4" s="105" t="s">
        <v>47</v>
      </c>
      <c r="F4" s="105" t="s">
        <v>48</v>
      </c>
      <c r="G4" s="116" t="s">
        <v>49</v>
      </c>
      <c r="H4" s="114" t="s">
        <v>50</v>
      </c>
    </row>
    <row r="5" spans="1:8" ht="18" customHeight="1" thickBot="1">
      <c r="A5" s="112"/>
      <c r="B5" s="106"/>
      <c r="C5" s="106"/>
      <c r="D5" s="106"/>
      <c r="E5" s="106"/>
      <c r="F5" s="106"/>
      <c r="G5" s="117"/>
      <c r="H5" s="115"/>
    </row>
    <row r="6" spans="1:8" ht="45" customHeight="1">
      <c r="A6" s="28" t="s">
        <v>4</v>
      </c>
      <c r="B6" s="40">
        <v>508</v>
      </c>
      <c r="C6" s="40">
        <v>295</v>
      </c>
      <c r="D6" s="40">
        <v>10</v>
      </c>
      <c r="E6" s="40">
        <v>40</v>
      </c>
      <c r="F6" s="40">
        <v>1</v>
      </c>
      <c r="G6" s="40">
        <v>1</v>
      </c>
      <c r="H6" s="41">
        <f aca="true" t="shared" si="0" ref="H6:H12">SUM(B6:G6)</f>
        <v>855</v>
      </c>
    </row>
    <row r="7" spans="1:8" ht="45" customHeight="1">
      <c r="A7" s="29">
        <v>2004</v>
      </c>
      <c r="B7" s="42">
        <v>4792</v>
      </c>
      <c r="C7" s="42">
        <v>2222</v>
      </c>
      <c r="D7" s="42">
        <v>46</v>
      </c>
      <c r="E7" s="42">
        <v>180</v>
      </c>
      <c r="F7" s="42">
        <v>51</v>
      </c>
      <c r="G7" s="42">
        <v>11</v>
      </c>
      <c r="H7" s="43">
        <f t="shared" si="0"/>
        <v>7302</v>
      </c>
    </row>
    <row r="8" spans="1:8" ht="45" customHeight="1">
      <c r="A8" s="29">
        <v>2005</v>
      </c>
      <c r="B8" s="42">
        <v>5263</v>
      </c>
      <c r="C8" s="42">
        <v>3764</v>
      </c>
      <c r="D8" s="42">
        <v>39</v>
      </c>
      <c r="E8" s="42">
        <v>120</v>
      </c>
      <c r="F8" s="42">
        <v>221</v>
      </c>
      <c r="G8" s="42">
        <v>31</v>
      </c>
      <c r="H8" s="43">
        <f t="shared" si="0"/>
        <v>9438</v>
      </c>
    </row>
    <row r="9" spans="1:9" ht="45" customHeight="1">
      <c r="A9" s="29">
        <v>2006</v>
      </c>
      <c r="B9" s="42">
        <v>6407</v>
      </c>
      <c r="C9" s="42">
        <v>3774</v>
      </c>
      <c r="D9" s="42">
        <v>44</v>
      </c>
      <c r="E9" s="42">
        <v>76</v>
      </c>
      <c r="F9" s="42">
        <v>284</v>
      </c>
      <c r="G9" s="42">
        <v>18</v>
      </c>
      <c r="H9" s="43">
        <f t="shared" si="0"/>
        <v>10603</v>
      </c>
      <c r="I9" s="34"/>
    </row>
    <row r="10" spans="1:8" ht="45" customHeight="1">
      <c r="A10" s="29">
        <v>2007</v>
      </c>
      <c r="B10" s="42">
        <v>5491</v>
      </c>
      <c r="C10" s="42">
        <v>3007</v>
      </c>
      <c r="D10" s="44">
        <v>25</v>
      </c>
      <c r="E10" s="44">
        <v>71</v>
      </c>
      <c r="F10" s="44">
        <v>325</v>
      </c>
      <c r="G10" s="44">
        <v>11</v>
      </c>
      <c r="H10" s="43">
        <f t="shared" si="0"/>
        <v>8930</v>
      </c>
    </row>
    <row r="11" spans="1:8" ht="45" customHeight="1">
      <c r="A11" s="29">
        <v>2008</v>
      </c>
      <c r="B11" s="42">
        <v>6543</v>
      </c>
      <c r="C11" s="42">
        <v>3583</v>
      </c>
      <c r="D11" s="44">
        <v>32</v>
      </c>
      <c r="E11" s="44">
        <v>75</v>
      </c>
      <c r="F11" s="44">
        <v>456</v>
      </c>
      <c r="G11" s="44">
        <v>16</v>
      </c>
      <c r="H11" s="43">
        <f t="shared" si="0"/>
        <v>10705</v>
      </c>
    </row>
    <row r="12" spans="1:8" ht="45" customHeight="1">
      <c r="A12" s="29">
        <v>2009</v>
      </c>
      <c r="B12" s="42">
        <v>8782</v>
      </c>
      <c r="C12" s="42">
        <v>4693</v>
      </c>
      <c r="D12" s="44">
        <v>26</v>
      </c>
      <c r="E12" s="44">
        <v>57</v>
      </c>
      <c r="F12" s="44">
        <v>456</v>
      </c>
      <c r="G12" s="44">
        <v>9</v>
      </c>
      <c r="H12" s="43">
        <f t="shared" si="0"/>
        <v>14023</v>
      </c>
    </row>
    <row r="13" spans="1:8" ht="45" customHeight="1" thickBot="1">
      <c r="A13" s="30">
        <v>2010</v>
      </c>
      <c r="B13" s="45">
        <v>8995</v>
      </c>
      <c r="C13" s="45">
        <v>4760</v>
      </c>
      <c r="D13" s="46">
        <v>33</v>
      </c>
      <c r="E13" s="46">
        <v>68</v>
      </c>
      <c r="F13" s="46">
        <v>343</v>
      </c>
      <c r="G13" s="46">
        <v>2</v>
      </c>
      <c r="H13" s="47">
        <v>14201</v>
      </c>
    </row>
    <row r="14" spans="1:8" ht="23.25" customHeight="1">
      <c r="A14" s="91" t="s">
        <v>74</v>
      </c>
      <c r="B14" s="92"/>
      <c r="C14" s="92"/>
      <c r="D14" s="92"/>
      <c r="E14" s="92"/>
      <c r="F14" s="92"/>
      <c r="G14" s="92"/>
      <c r="H14" s="26"/>
    </row>
  </sheetData>
  <mergeCells count="11">
    <mergeCell ref="A14:G14"/>
    <mergeCell ref="H4:H5"/>
    <mergeCell ref="F4:F5"/>
    <mergeCell ref="G4:G5"/>
    <mergeCell ref="B4:B5"/>
    <mergeCell ref="C4:C5"/>
    <mergeCell ref="D4:D5"/>
    <mergeCell ref="E4:E5"/>
    <mergeCell ref="B3:H3"/>
    <mergeCell ref="A3:A5"/>
    <mergeCell ref="A1:H1"/>
  </mergeCells>
  <printOptions horizontalCentered="1" verticalCentered="1"/>
  <pageMargins left="0.5" right="0.5" top="0.5" bottom="0.5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showGridLines="0" workbookViewId="0" topLeftCell="A1">
      <selection activeCell="A16" sqref="A16"/>
    </sheetView>
  </sheetViews>
  <sheetFormatPr defaultColWidth="9.00390625" defaultRowHeight="12.75"/>
  <cols>
    <col min="1" max="1" width="20.375" style="1" customWidth="1"/>
    <col min="2" max="2" width="8.625" style="8" customWidth="1"/>
    <col min="3" max="3" width="8.75390625" style="8" bestFit="1" customWidth="1"/>
    <col min="4" max="4" width="8.375" style="1" customWidth="1"/>
    <col min="5" max="5" width="8.75390625" style="1" customWidth="1"/>
    <col min="6" max="6" width="9.25390625" style="1" customWidth="1"/>
    <col min="7" max="7" width="8.75390625" style="1" customWidth="1"/>
    <col min="8" max="8" width="9.625" style="1" customWidth="1"/>
    <col min="9" max="9" width="9.00390625" style="1" customWidth="1"/>
    <col min="10" max="10" width="10.125" style="1" customWidth="1"/>
    <col min="11" max="11" width="7.75390625" style="9" customWidth="1"/>
    <col min="12" max="12" width="10.00390625" style="1" customWidth="1"/>
    <col min="13" max="13" width="9.75390625" style="1" customWidth="1"/>
    <col min="14" max="14" width="10.00390625" style="1" customWidth="1"/>
    <col min="15" max="16384" width="9.125" style="1" customWidth="1"/>
  </cols>
  <sheetData>
    <row r="1" spans="1:14" ht="15.75">
      <c r="A1" s="118" t="s">
        <v>71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5.75">
      <c r="A2" s="125" t="s">
        <v>69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1" ht="7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4" s="3" customFormat="1" ht="30">
      <c r="A4" s="11" t="s">
        <v>59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3</v>
      </c>
      <c r="J4" s="12" t="s">
        <v>0</v>
      </c>
      <c r="K4" s="12" t="s">
        <v>1</v>
      </c>
      <c r="L4" s="12" t="s">
        <v>12</v>
      </c>
      <c r="M4" s="12" t="s">
        <v>2</v>
      </c>
      <c r="N4" s="13" t="s">
        <v>35</v>
      </c>
    </row>
    <row r="5" spans="1:14" s="3" customFormat="1" ht="26.25" thickBot="1">
      <c r="A5" s="81" t="s">
        <v>13</v>
      </c>
      <c r="B5" s="82" t="s">
        <v>15</v>
      </c>
      <c r="C5" s="82" t="s">
        <v>16</v>
      </c>
      <c r="D5" s="82" t="s">
        <v>17</v>
      </c>
      <c r="E5" s="82" t="s">
        <v>18</v>
      </c>
      <c r="F5" s="82" t="s">
        <v>19</v>
      </c>
      <c r="G5" s="82" t="s">
        <v>20</v>
      </c>
      <c r="H5" s="82" t="s">
        <v>21</v>
      </c>
      <c r="I5" s="82" t="s">
        <v>22</v>
      </c>
      <c r="J5" s="82" t="s">
        <v>23</v>
      </c>
      <c r="K5" s="82" t="s">
        <v>24</v>
      </c>
      <c r="L5" s="82" t="s">
        <v>25</v>
      </c>
      <c r="M5" s="82" t="s">
        <v>26</v>
      </c>
      <c r="N5" s="83" t="s">
        <v>14</v>
      </c>
    </row>
    <row r="6" spans="1:14" s="3" customFormat="1" ht="23.25" customHeight="1">
      <c r="A6" s="80" t="s">
        <v>51</v>
      </c>
      <c r="B6" s="120">
        <v>724</v>
      </c>
      <c r="C6" s="120">
        <v>797</v>
      </c>
      <c r="D6" s="120">
        <v>683</v>
      </c>
      <c r="E6" s="120">
        <v>1203</v>
      </c>
      <c r="F6" s="120">
        <v>1115</v>
      </c>
      <c r="G6" s="120">
        <v>812</v>
      </c>
      <c r="H6" s="120">
        <v>752</v>
      </c>
      <c r="I6" s="120">
        <v>519</v>
      </c>
      <c r="J6" s="120">
        <v>501</v>
      </c>
      <c r="K6" s="120">
        <v>454</v>
      </c>
      <c r="L6" s="120">
        <f>46+525</f>
        <v>571</v>
      </c>
      <c r="M6" s="120">
        <v>864</v>
      </c>
      <c r="N6" s="122">
        <f>SUM(B6:M7)</f>
        <v>8995</v>
      </c>
    </row>
    <row r="7" spans="1:14" s="3" customFormat="1" ht="42.75">
      <c r="A7" s="15" t="s">
        <v>27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3"/>
    </row>
    <row r="8" spans="1:14" s="3" customFormat="1" ht="21.75" customHeight="1">
      <c r="A8" s="14" t="s">
        <v>53</v>
      </c>
      <c r="B8" s="121">
        <v>434</v>
      </c>
      <c r="C8" s="121">
        <v>428</v>
      </c>
      <c r="D8" s="121">
        <v>356</v>
      </c>
      <c r="E8" s="121">
        <v>634</v>
      </c>
      <c r="F8" s="121">
        <v>309</v>
      </c>
      <c r="G8" s="121">
        <v>528</v>
      </c>
      <c r="H8" s="121">
        <v>340</v>
      </c>
      <c r="I8" s="121">
        <v>309</v>
      </c>
      <c r="J8" s="121">
        <v>309</v>
      </c>
      <c r="K8" s="121">
        <f>34+89</f>
        <v>123</v>
      </c>
      <c r="L8" s="121">
        <v>322</v>
      </c>
      <c r="M8" s="121">
        <v>668</v>
      </c>
      <c r="N8" s="123">
        <f>SUM(B8:M9)</f>
        <v>4760</v>
      </c>
    </row>
    <row r="9" spans="1:14" s="3" customFormat="1" ht="28.5">
      <c r="A9" s="15" t="s">
        <v>28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3"/>
    </row>
    <row r="10" spans="1:14" s="3" customFormat="1" ht="19.5" customHeight="1">
      <c r="A10" s="14" t="s">
        <v>54</v>
      </c>
      <c r="B10" s="121">
        <v>3</v>
      </c>
      <c r="C10" s="121">
        <v>2</v>
      </c>
      <c r="D10" s="121">
        <v>3</v>
      </c>
      <c r="E10" s="121">
        <v>3</v>
      </c>
      <c r="F10" s="121">
        <v>5</v>
      </c>
      <c r="G10" s="121">
        <v>1</v>
      </c>
      <c r="H10" s="121">
        <v>9</v>
      </c>
      <c r="I10" s="121">
        <v>1</v>
      </c>
      <c r="J10" s="121"/>
      <c r="K10" s="121">
        <v>1</v>
      </c>
      <c r="L10" s="121">
        <v>1</v>
      </c>
      <c r="M10" s="121">
        <v>4</v>
      </c>
      <c r="N10" s="123">
        <f>SUM(B10:M11)</f>
        <v>33</v>
      </c>
    </row>
    <row r="11" spans="1:14" s="3" customFormat="1" ht="28.5">
      <c r="A11" s="15" t="s">
        <v>29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3"/>
    </row>
    <row r="12" spans="1:14" s="3" customFormat="1" ht="20.25" customHeight="1">
      <c r="A12" s="14" t="s">
        <v>55</v>
      </c>
      <c r="B12" s="121">
        <v>8</v>
      </c>
      <c r="C12" s="121">
        <v>3</v>
      </c>
      <c r="D12" s="121">
        <v>6</v>
      </c>
      <c r="E12" s="121"/>
      <c r="F12" s="121">
        <v>4</v>
      </c>
      <c r="G12" s="121">
        <v>6</v>
      </c>
      <c r="H12" s="121"/>
      <c r="I12" s="121">
        <v>11</v>
      </c>
      <c r="J12" s="121">
        <v>4</v>
      </c>
      <c r="K12" s="121">
        <v>7</v>
      </c>
      <c r="L12" s="121">
        <v>6</v>
      </c>
      <c r="M12" s="121">
        <v>13</v>
      </c>
      <c r="N12" s="123">
        <f>SUM(B12:M13)</f>
        <v>68</v>
      </c>
    </row>
    <row r="13" spans="1:14" s="3" customFormat="1" ht="42.75">
      <c r="A13" s="15" t="s">
        <v>30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3"/>
    </row>
    <row r="14" spans="1:14" s="3" customFormat="1" ht="20.25" customHeight="1">
      <c r="A14" s="14" t="s">
        <v>56</v>
      </c>
      <c r="B14" s="121">
        <v>42</v>
      </c>
      <c r="C14" s="121">
        <v>43</v>
      </c>
      <c r="D14" s="121">
        <v>48</v>
      </c>
      <c r="E14" s="121">
        <v>35</v>
      </c>
      <c r="F14" s="121">
        <v>39</v>
      </c>
      <c r="G14" s="121">
        <v>29</v>
      </c>
      <c r="H14" s="121">
        <v>29</v>
      </c>
      <c r="I14" s="121">
        <v>23</v>
      </c>
      <c r="J14" s="121">
        <v>27</v>
      </c>
      <c r="K14" s="121">
        <v>13</v>
      </c>
      <c r="L14" s="121">
        <v>5</v>
      </c>
      <c r="M14" s="121">
        <v>10</v>
      </c>
      <c r="N14" s="123">
        <f>SUM(B14:M15)</f>
        <v>343</v>
      </c>
    </row>
    <row r="15" spans="1:14" s="3" customFormat="1" ht="28.5">
      <c r="A15" s="15" t="s">
        <v>31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3"/>
    </row>
    <row r="16" spans="1:14" s="3" customFormat="1" ht="22.5" customHeight="1">
      <c r="A16" s="14" t="s">
        <v>57</v>
      </c>
      <c r="B16" s="121"/>
      <c r="C16" s="121">
        <v>1</v>
      </c>
      <c r="D16" s="121">
        <v>1</v>
      </c>
      <c r="E16" s="121"/>
      <c r="F16" s="121"/>
      <c r="G16" s="121"/>
      <c r="H16" s="121"/>
      <c r="I16" s="121"/>
      <c r="J16" s="121"/>
      <c r="K16" s="121"/>
      <c r="L16" s="121"/>
      <c r="M16" s="121"/>
      <c r="N16" s="123">
        <f>SUM(B16:M17)</f>
        <v>2</v>
      </c>
    </row>
    <row r="17" spans="1:14" s="3" customFormat="1" ht="29.25" thickBot="1">
      <c r="A17" s="84" t="s">
        <v>32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6"/>
    </row>
    <row r="18" spans="1:14" s="3" customFormat="1" ht="51.75" customHeight="1" thickBot="1">
      <c r="A18" s="85" t="s">
        <v>58</v>
      </c>
      <c r="B18" s="86">
        <f aca="true" t="shared" si="0" ref="B18:N18">SUM(B6:B17)</f>
        <v>1211</v>
      </c>
      <c r="C18" s="86">
        <f t="shared" si="0"/>
        <v>1274</v>
      </c>
      <c r="D18" s="86">
        <f t="shared" si="0"/>
        <v>1097</v>
      </c>
      <c r="E18" s="86">
        <f t="shared" si="0"/>
        <v>1875</v>
      </c>
      <c r="F18" s="86">
        <f t="shared" si="0"/>
        <v>1472</v>
      </c>
      <c r="G18" s="86">
        <f t="shared" si="0"/>
        <v>1376</v>
      </c>
      <c r="H18" s="86">
        <f t="shared" si="0"/>
        <v>1130</v>
      </c>
      <c r="I18" s="86">
        <f t="shared" si="0"/>
        <v>863</v>
      </c>
      <c r="J18" s="86">
        <f t="shared" si="0"/>
        <v>841</v>
      </c>
      <c r="K18" s="86">
        <f t="shared" si="0"/>
        <v>598</v>
      </c>
      <c r="L18" s="86">
        <f t="shared" si="0"/>
        <v>905</v>
      </c>
      <c r="M18" s="86">
        <f t="shared" si="0"/>
        <v>1559</v>
      </c>
      <c r="N18" s="87">
        <f t="shared" si="0"/>
        <v>14201</v>
      </c>
    </row>
    <row r="19" spans="1:11" ht="51.75" customHeight="1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27" customHeight="1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7"/>
    </row>
  </sheetData>
  <mergeCells count="81">
    <mergeCell ref="A2:N2"/>
    <mergeCell ref="K16:K17"/>
    <mergeCell ref="L16:L17"/>
    <mergeCell ref="M16:M17"/>
    <mergeCell ref="N16:N17"/>
    <mergeCell ref="N14:N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J14:J15"/>
    <mergeCell ref="K14:K15"/>
    <mergeCell ref="L14:L15"/>
    <mergeCell ref="M14:M15"/>
    <mergeCell ref="F14:F15"/>
    <mergeCell ref="G14:G15"/>
    <mergeCell ref="H14:H15"/>
    <mergeCell ref="I14:I15"/>
    <mergeCell ref="B14:B15"/>
    <mergeCell ref="C14:C15"/>
    <mergeCell ref="D14:D15"/>
    <mergeCell ref="E14:E15"/>
    <mergeCell ref="K12:K13"/>
    <mergeCell ref="L12:L13"/>
    <mergeCell ref="M12:M13"/>
    <mergeCell ref="N12:N13"/>
    <mergeCell ref="N10:N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J10:J11"/>
    <mergeCell ref="K10:K11"/>
    <mergeCell ref="L10:L11"/>
    <mergeCell ref="M10:M11"/>
    <mergeCell ref="F10:F11"/>
    <mergeCell ref="G10:G11"/>
    <mergeCell ref="H10:H11"/>
    <mergeCell ref="I10:I11"/>
    <mergeCell ref="B10:B11"/>
    <mergeCell ref="C10:C11"/>
    <mergeCell ref="D10:D11"/>
    <mergeCell ref="E10:E11"/>
    <mergeCell ref="K8:K9"/>
    <mergeCell ref="L8:L9"/>
    <mergeCell ref="M8:M9"/>
    <mergeCell ref="N8:N9"/>
    <mergeCell ref="N6:N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J6:J7"/>
    <mergeCell ref="K6:K7"/>
    <mergeCell ref="L6:L7"/>
    <mergeCell ref="M6:M7"/>
    <mergeCell ref="A1:N1"/>
    <mergeCell ref="A20:J20"/>
    <mergeCell ref="B6:B7"/>
    <mergeCell ref="C6:C7"/>
    <mergeCell ref="D6:D7"/>
    <mergeCell ref="E6:E7"/>
    <mergeCell ref="F6:F7"/>
    <mergeCell ref="G6:G7"/>
    <mergeCell ref="H6:H7"/>
    <mergeCell ref="I6:I7"/>
  </mergeCells>
  <printOptions horizontalCentered="1" verticalCentered="1"/>
  <pageMargins left="0.5" right="0.5" top="0.55" bottom="0.5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showGridLines="0" workbookViewId="0" topLeftCell="A1">
      <selection activeCell="B5" sqref="B5:B6"/>
    </sheetView>
  </sheetViews>
  <sheetFormatPr defaultColWidth="9.00390625" defaultRowHeight="12.75"/>
  <cols>
    <col min="1" max="1" width="19.625" style="10" bestFit="1" customWidth="1"/>
    <col min="2" max="2" width="20.75390625" style="10" customWidth="1"/>
    <col min="3" max="3" width="18.25390625" style="10" customWidth="1"/>
    <col min="4" max="4" width="19.25390625" style="10" customWidth="1"/>
    <col min="5" max="16384" width="9.125" style="10" customWidth="1"/>
  </cols>
  <sheetData>
    <row r="1" spans="1:4" ht="34.5" customHeight="1">
      <c r="A1" s="127" t="s">
        <v>67</v>
      </c>
      <c r="B1" s="128"/>
      <c r="C1" s="128"/>
      <c r="D1" s="128"/>
    </row>
    <row r="2" spans="1:4" ht="7.5" customHeight="1" thickBot="1">
      <c r="A2" s="88"/>
      <c r="B2" s="89"/>
      <c r="C2" s="89"/>
      <c r="D2" s="89"/>
    </row>
    <row r="3" spans="1:4" ht="34.5" customHeight="1">
      <c r="A3" s="93" t="s">
        <v>60</v>
      </c>
      <c r="B3" s="135" t="s">
        <v>76</v>
      </c>
      <c r="C3" s="136"/>
      <c r="D3" s="137"/>
    </row>
    <row r="4" spans="1:4" s="69" customFormat="1" ht="36" customHeight="1" thickBot="1">
      <c r="A4" s="94" t="s">
        <v>39</v>
      </c>
      <c r="B4" s="95">
        <v>2008</v>
      </c>
      <c r="C4" s="96">
        <v>2009</v>
      </c>
      <c r="D4" s="97">
        <v>2010</v>
      </c>
    </row>
    <row r="5" spans="1:4" ht="21.75" customHeight="1">
      <c r="A5" s="98" t="s">
        <v>5</v>
      </c>
      <c r="B5" s="129">
        <v>843</v>
      </c>
      <c r="C5" s="131">
        <v>997</v>
      </c>
      <c r="D5" s="133">
        <v>1211</v>
      </c>
    </row>
    <row r="6" spans="1:4" ht="21.75" customHeight="1">
      <c r="A6" s="99" t="s">
        <v>15</v>
      </c>
      <c r="B6" s="130"/>
      <c r="C6" s="132"/>
      <c r="D6" s="134"/>
    </row>
    <row r="7" spans="1:4" ht="21.75" customHeight="1">
      <c r="A7" s="100" t="s">
        <v>6</v>
      </c>
      <c r="B7" s="130">
        <v>734</v>
      </c>
      <c r="C7" s="132">
        <v>927</v>
      </c>
      <c r="D7" s="134">
        <v>1274</v>
      </c>
    </row>
    <row r="8" spans="1:4" ht="21.75" customHeight="1">
      <c r="A8" s="99" t="s">
        <v>16</v>
      </c>
      <c r="B8" s="130"/>
      <c r="C8" s="132"/>
      <c r="D8" s="134"/>
    </row>
    <row r="9" spans="1:4" ht="21.75" customHeight="1">
      <c r="A9" s="100" t="s">
        <v>7</v>
      </c>
      <c r="B9" s="130">
        <v>949</v>
      </c>
      <c r="C9" s="132">
        <v>1494</v>
      </c>
      <c r="D9" s="134">
        <v>1097</v>
      </c>
    </row>
    <row r="10" spans="1:4" ht="21.75" customHeight="1">
      <c r="A10" s="99" t="s">
        <v>17</v>
      </c>
      <c r="B10" s="130"/>
      <c r="C10" s="132"/>
      <c r="D10" s="134"/>
    </row>
    <row r="11" spans="1:4" ht="21.75" customHeight="1">
      <c r="A11" s="100" t="s">
        <v>8</v>
      </c>
      <c r="B11" s="130">
        <v>1019</v>
      </c>
      <c r="C11" s="132">
        <v>1381</v>
      </c>
      <c r="D11" s="134">
        <v>1875</v>
      </c>
    </row>
    <row r="12" spans="1:4" ht="21.75" customHeight="1">
      <c r="A12" s="99" t="s">
        <v>18</v>
      </c>
      <c r="B12" s="130"/>
      <c r="C12" s="132"/>
      <c r="D12" s="134"/>
    </row>
    <row r="13" spans="1:4" ht="21.75" customHeight="1">
      <c r="A13" s="100" t="s">
        <v>9</v>
      </c>
      <c r="B13" s="130">
        <v>1096</v>
      </c>
      <c r="C13" s="132">
        <v>1020</v>
      </c>
      <c r="D13" s="134">
        <v>1472</v>
      </c>
    </row>
    <row r="14" spans="1:4" ht="21.75" customHeight="1">
      <c r="A14" s="99" t="s">
        <v>19</v>
      </c>
      <c r="B14" s="130"/>
      <c r="C14" s="132"/>
      <c r="D14" s="134"/>
    </row>
    <row r="15" spans="1:4" ht="21.75" customHeight="1">
      <c r="A15" s="100" t="s">
        <v>10</v>
      </c>
      <c r="B15" s="130">
        <v>877</v>
      </c>
      <c r="C15" s="132">
        <v>1314</v>
      </c>
      <c r="D15" s="134">
        <v>1376</v>
      </c>
    </row>
    <row r="16" spans="1:4" ht="21.75" customHeight="1">
      <c r="A16" s="99" t="s">
        <v>20</v>
      </c>
      <c r="B16" s="130"/>
      <c r="C16" s="132"/>
      <c r="D16" s="134"/>
    </row>
    <row r="17" spans="1:4" ht="21.75" customHeight="1">
      <c r="A17" s="100" t="s">
        <v>11</v>
      </c>
      <c r="B17" s="130">
        <v>789</v>
      </c>
      <c r="C17" s="132">
        <v>910</v>
      </c>
      <c r="D17" s="134">
        <v>1130</v>
      </c>
    </row>
    <row r="18" spans="1:4" ht="21.75" customHeight="1">
      <c r="A18" s="99" t="s">
        <v>21</v>
      </c>
      <c r="B18" s="130"/>
      <c r="C18" s="132"/>
      <c r="D18" s="134"/>
    </row>
    <row r="19" spans="1:4" ht="21.75" customHeight="1">
      <c r="A19" s="100" t="s">
        <v>3</v>
      </c>
      <c r="B19" s="130">
        <v>773</v>
      </c>
      <c r="C19" s="132">
        <v>1404</v>
      </c>
      <c r="D19" s="134">
        <v>863</v>
      </c>
    </row>
    <row r="20" spans="1:4" ht="21.75" customHeight="1">
      <c r="A20" s="99" t="s">
        <v>22</v>
      </c>
      <c r="B20" s="130"/>
      <c r="C20" s="132"/>
      <c r="D20" s="134"/>
    </row>
    <row r="21" spans="1:4" ht="21.75" customHeight="1">
      <c r="A21" s="100" t="s">
        <v>0</v>
      </c>
      <c r="B21" s="130">
        <v>969</v>
      </c>
      <c r="C21" s="132">
        <v>986</v>
      </c>
      <c r="D21" s="134">
        <v>841</v>
      </c>
    </row>
    <row r="22" spans="1:4" ht="21.75" customHeight="1">
      <c r="A22" s="99" t="s">
        <v>23</v>
      </c>
      <c r="B22" s="130"/>
      <c r="C22" s="132"/>
      <c r="D22" s="134"/>
    </row>
    <row r="23" spans="1:4" ht="21.75" customHeight="1">
      <c r="A23" s="100" t="s">
        <v>1</v>
      </c>
      <c r="B23" s="139">
        <v>749</v>
      </c>
      <c r="C23" s="132">
        <v>971</v>
      </c>
      <c r="D23" s="134">
        <v>598</v>
      </c>
    </row>
    <row r="24" spans="1:4" ht="21.75" customHeight="1">
      <c r="A24" s="99" t="s">
        <v>24</v>
      </c>
      <c r="B24" s="131"/>
      <c r="C24" s="132"/>
      <c r="D24" s="134"/>
    </row>
    <row r="25" spans="1:4" ht="21.75" customHeight="1">
      <c r="A25" s="100" t="s">
        <v>12</v>
      </c>
      <c r="B25" s="130">
        <v>1190</v>
      </c>
      <c r="C25" s="132">
        <v>1214</v>
      </c>
      <c r="D25" s="134">
        <v>905</v>
      </c>
    </row>
    <row r="26" spans="1:4" ht="21.75" customHeight="1">
      <c r="A26" s="99" t="s">
        <v>25</v>
      </c>
      <c r="B26" s="130"/>
      <c r="C26" s="132"/>
      <c r="D26" s="134"/>
    </row>
    <row r="27" spans="1:4" ht="21.75" customHeight="1">
      <c r="A27" s="100" t="s">
        <v>2</v>
      </c>
      <c r="B27" s="130">
        <v>717</v>
      </c>
      <c r="C27" s="132">
        <v>1405</v>
      </c>
      <c r="D27" s="134">
        <v>1559</v>
      </c>
    </row>
    <row r="28" spans="1:4" ht="21.75" customHeight="1" thickBot="1">
      <c r="A28" s="101" t="s">
        <v>26</v>
      </c>
      <c r="B28" s="138"/>
      <c r="C28" s="139"/>
      <c r="D28" s="140"/>
    </row>
    <row r="29" spans="1:4" ht="33.75" customHeight="1" thickBot="1">
      <c r="A29" s="104" t="s">
        <v>75</v>
      </c>
      <c r="B29" s="102">
        <f>SUM(B5:B27)</f>
        <v>10705</v>
      </c>
      <c r="C29" s="102">
        <f>SUM(C5:C27)</f>
        <v>14023</v>
      </c>
      <c r="D29" s="103">
        <f>SUM(D5:D27)</f>
        <v>14201</v>
      </c>
    </row>
  </sheetData>
  <mergeCells count="38">
    <mergeCell ref="B27:B28"/>
    <mergeCell ref="C27:C28"/>
    <mergeCell ref="D27:D28"/>
    <mergeCell ref="B23:B24"/>
    <mergeCell ref="C23:C24"/>
    <mergeCell ref="D23:D24"/>
    <mergeCell ref="B25:B26"/>
    <mergeCell ref="C25:C26"/>
    <mergeCell ref="D25:D26"/>
    <mergeCell ref="B19:B20"/>
    <mergeCell ref="C19:C20"/>
    <mergeCell ref="D19:D20"/>
    <mergeCell ref="B21:B22"/>
    <mergeCell ref="C21:C22"/>
    <mergeCell ref="D21:D22"/>
    <mergeCell ref="B15:B16"/>
    <mergeCell ref="C15:C16"/>
    <mergeCell ref="D15:D16"/>
    <mergeCell ref="B17:B18"/>
    <mergeCell ref="C17:C18"/>
    <mergeCell ref="D17:D18"/>
    <mergeCell ref="B11:B12"/>
    <mergeCell ref="C11:C12"/>
    <mergeCell ref="D11:D12"/>
    <mergeCell ref="B13:B14"/>
    <mergeCell ref="C13:C14"/>
    <mergeCell ref="D13:D14"/>
    <mergeCell ref="B7:B8"/>
    <mergeCell ref="C7:C8"/>
    <mergeCell ref="D7:D8"/>
    <mergeCell ref="B9:B10"/>
    <mergeCell ref="C9:C10"/>
    <mergeCell ref="D9:D10"/>
    <mergeCell ref="A1:D1"/>
    <mergeCell ref="B5:B6"/>
    <mergeCell ref="C5:C6"/>
    <mergeCell ref="D5:D6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selection activeCell="H27" sqref="H27"/>
    </sheetView>
  </sheetViews>
  <sheetFormatPr defaultColWidth="9.00390625" defaultRowHeight="12.75"/>
  <cols>
    <col min="1" max="1" width="17.25390625" style="0" customWidth="1"/>
    <col min="2" max="2" width="15.625" style="0" customWidth="1"/>
    <col min="3" max="3" width="13.875" style="0" customWidth="1"/>
    <col min="4" max="4" width="15.75390625" style="0" customWidth="1"/>
    <col min="5" max="5" width="12.75390625" style="0" customWidth="1"/>
    <col min="6" max="6" width="16.875" style="0" customWidth="1"/>
  </cols>
  <sheetData>
    <row r="1" spans="1:6" ht="42" customHeight="1">
      <c r="A1" s="141" t="s">
        <v>68</v>
      </c>
      <c r="B1" s="141"/>
      <c r="C1" s="141"/>
      <c r="D1" s="141"/>
      <c r="E1" s="141"/>
      <c r="F1" s="141"/>
    </row>
    <row r="2" spans="1:6" ht="7.5" customHeight="1" thickBot="1">
      <c r="A2" s="79"/>
      <c r="B2" s="79"/>
      <c r="C2" s="79"/>
      <c r="D2" s="79"/>
      <c r="E2" s="79"/>
      <c r="F2" s="79"/>
    </row>
    <row r="3" spans="1:6" ht="29.25" customHeight="1" thickBot="1">
      <c r="A3" s="22"/>
      <c r="B3" s="142" t="s">
        <v>63</v>
      </c>
      <c r="C3" s="143"/>
      <c r="D3" s="143"/>
      <c r="E3" s="143"/>
      <c r="F3" s="144"/>
    </row>
    <row r="4" spans="1:6" s="73" customFormat="1" ht="23.25" customHeight="1">
      <c r="A4" s="70" t="s">
        <v>61</v>
      </c>
      <c r="B4" s="71" t="s">
        <v>33</v>
      </c>
      <c r="C4" s="145" t="s">
        <v>41</v>
      </c>
      <c r="D4" s="72" t="s">
        <v>34</v>
      </c>
      <c r="E4" s="145" t="s">
        <v>41</v>
      </c>
      <c r="F4" s="71" t="s">
        <v>35</v>
      </c>
    </row>
    <row r="5" spans="1:6" ht="25.5" customHeight="1" thickBot="1">
      <c r="A5" s="48" t="s">
        <v>38</v>
      </c>
      <c r="B5" s="49" t="s">
        <v>36</v>
      </c>
      <c r="C5" s="146"/>
      <c r="D5" s="50" t="s">
        <v>37</v>
      </c>
      <c r="E5" s="146"/>
      <c r="F5" s="49" t="s">
        <v>14</v>
      </c>
    </row>
    <row r="6" spans="1:6" ht="30" customHeight="1">
      <c r="A6" s="16">
        <v>2003</v>
      </c>
      <c r="B6" s="51">
        <v>259.21760391198046</v>
      </c>
      <c r="C6" s="52">
        <f>B6/F6*100</f>
        <v>30.317848410757946</v>
      </c>
      <c r="D6" s="53">
        <v>595.7823960880196</v>
      </c>
      <c r="E6" s="54">
        <f>D6/F6*100</f>
        <v>69.68215158924205</v>
      </c>
      <c r="F6" s="55">
        <f aca="true" t="shared" si="0" ref="F6:F13">B6+D6</f>
        <v>855</v>
      </c>
    </row>
    <row r="7" spans="1:6" ht="30" customHeight="1">
      <c r="A7" s="17">
        <v>2004</v>
      </c>
      <c r="B7" s="56">
        <v>3013.371102327624</v>
      </c>
      <c r="C7" s="52">
        <f aca="true" t="shared" si="1" ref="C7:C13">B7/F7*100</f>
        <v>41.26774996340214</v>
      </c>
      <c r="D7" s="57">
        <v>4288.628897672376</v>
      </c>
      <c r="E7" s="54">
        <f aca="true" t="shared" si="2" ref="E7:E13">D7/F7*100</f>
        <v>58.73225003659787</v>
      </c>
      <c r="F7" s="58">
        <f t="shared" si="0"/>
        <v>7302</v>
      </c>
    </row>
    <row r="8" spans="1:6" ht="30" customHeight="1">
      <c r="A8" s="17">
        <v>2005</v>
      </c>
      <c r="B8" s="56">
        <v>3540.6026140793397</v>
      </c>
      <c r="C8" s="52">
        <f t="shared" si="1"/>
        <v>37.51433157532676</v>
      </c>
      <c r="D8" s="57">
        <v>5897.39738592066</v>
      </c>
      <c r="E8" s="54">
        <f t="shared" si="2"/>
        <v>62.485668424673236</v>
      </c>
      <c r="F8" s="58">
        <f t="shared" si="0"/>
        <v>9438</v>
      </c>
    </row>
    <row r="9" spans="1:6" ht="30" customHeight="1">
      <c r="A9" s="17">
        <v>2006</v>
      </c>
      <c r="B9" s="56">
        <v>4033.3315853166596</v>
      </c>
      <c r="C9" s="52">
        <f t="shared" si="1"/>
        <v>38.039532069382815</v>
      </c>
      <c r="D9" s="57">
        <v>6569.6684146833395</v>
      </c>
      <c r="E9" s="54">
        <f t="shared" si="2"/>
        <v>61.96046793061718</v>
      </c>
      <c r="F9" s="58">
        <f t="shared" si="0"/>
        <v>10603</v>
      </c>
    </row>
    <row r="10" spans="1:6" ht="30" customHeight="1">
      <c r="A10" s="17">
        <v>2007</v>
      </c>
      <c r="B10" s="56">
        <v>3263.838567055889</v>
      </c>
      <c r="C10" s="52">
        <f t="shared" si="1"/>
        <v>36.54914408797188</v>
      </c>
      <c r="D10" s="57">
        <v>5666.161432944111</v>
      </c>
      <c r="E10" s="54">
        <f t="shared" si="2"/>
        <v>63.45085591202812</v>
      </c>
      <c r="F10" s="58">
        <f t="shared" si="0"/>
        <v>8930</v>
      </c>
    </row>
    <row r="11" spans="1:6" ht="30" customHeight="1">
      <c r="A11" s="17">
        <v>2008</v>
      </c>
      <c r="B11" s="56">
        <v>4054.1627543035997</v>
      </c>
      <c r="C11" s="52">
        <f t="shared" si="1"/>
        <v>37.8716744913928</v>
      </c>
      <c r="D11" s="57">
        <v>6650.837245696401</v>
      </c>
      <c r="E11" s="54">
        <f t="shared" si="2"/>
        <v>62.1283255086072</v>
      </c>
      <c r="F11" s="58">
        <f t="shared" si="0"/>
        <v>10705</v>
      </c>
    </row>
    <row r="12" spans="1:6" ht="30" customHeight="1">
      <c r="A12" s="17">
        <v>2009</v>
      </c>
      <c r="B12" s="56">
        <v>5057.577475210893</v>
      </c>
      <c r="C12" s="52">
        <f t="shared" si="1"/>
        <v>36.066301613141924</v>
      </c>
      <c r="D12" s="57">
        <v>8965.422524789108</v>
      </c>
      <c r="E12" s="54">
        <f t="shared" si="2"/>
        <v>63.933698386858076</v>
      </c>
      <c r="F12" s="58">
        <f t="shared" si="0"/>
        <v>14023</v>
      </c>
    </row>
    <row r="13" spans="1:6" ht="30" customHeight="1" thickBot="1">
      <c r="A13" s="18">
        <v>2010</v>
      </c>
      <c r="B13" s="59">
        <v>5703.943481537302</v>
      </c>
      <c r="C13" s="60">
        <f t="shared" si="1"/>
        <v>40.16578749058025</v>
      </c>
      <c r="D13" s="61">
        <v>8497.0565184627</v>
      </c>
      <c r="E13" s="62">
        <f t="shared" si="2"/>
        <v>59.83421250941975</v>
      </c>
      <c r="F13" s="63">
        <f t="shared" si="0"/>
        <v>14201.000000000002</v>
      </c>
    </row>
    <row r="18" ht="13.5" thickBot="1"/>
    <row r="19" spans="2:4" ht="15">
      <c r="B19" s="70"/>
      <c r="C19" s="71" t="s">
        <v>65</v>
      </c>
      <c r="D19" s="72" t="s">
        <v>66</v>
      </c>
    </row>
    <row r="20" spans="2:4" ht="15">
      <c r="B20" s="16">
        <v>2003</v>
      </c>
      <c r="C20" s="52">
        <v>30.317848410757946</v>
      </c>
      <c r="D20" s="76">
        <v>69.68215158924205</v>
      </c>
    </row>
    <row r="21" spans="2:4" ht="15">
      <c r="B21" s="17">
        <v>2004</v>
      </c>
      <c r="C21" s="74">
        <v>41.26774996340214</v>
      </c>
      <c r="D21" s="77">
        <v>58.73225003659787</v>
      </c>
    </row>
    <row r="22" spans="2:4" ht="15">
      <c r="B22" s="17">
        <v>2005</v>
      </c>
      <c r="C22" s="74">
        <v>37.51433157532676</v>
      </c>
      <c r="D22" s="77">
        <v>62.485668424673236</v>
      </c>
    </row>
    <row r="23" spans="2:4" ht="15">
      <c r="B23" s="17">
        <v>2006</v>
      </c>
      <c r="C23" s="74">
        <v>38.039532069382815</v>
      </c>
      <c r="D23" s="77">
        <v>61.96046793061718</v>
      </c>
    </row>
    <row r="24" spans="2:4" ht="15">
      <c r="B24" s="17">
        <v>2007</v>
      </c>
      <c r="C24" s="74">
        <v>36.54914408797188</v>
      </c>
      <c r="D24" s="77">
        <v>63.45085591202812</v>
      </c>
    </row>
    <row r="25" spans="2:4" ht="15">
      <c r="B25" s="17">
        <v>2008</v>
      </c>
      <c r="C25" s="74">
        <v>37.8716744913928</v>
      </c>
      <c r="D25" s="77">
        <v>62.1283255086072</v>
      </c>
    </row>
    <row r="26" spans="2:4" ht="15">
      <c r="B26" s="17">
        <v>2009</v>
      </c>
      <c r="C26" s="74">
        <v>36.066301613141924</v>
      </c>
      <c r="D26" s="77">
        <v>63.933698386858076</v>
      </c>
    </row>
    <row r="27" spans="2:4" ht="15.75" thickBot="1">
      <c r="B27" s="18">
        <v>2010</v>
      </c>
      <c r="C27" s="75">
        <v>40.16578749058025</v>
      </c>
      <c r="D27" s="78">
        <v>59.83421250941975</v>
      </c>
    </row>
  </sheetData>
  <mergeCells count="4">
    <mergeCell ref="A1:F1"/>
    <mergeCell ref="B3:F3"/>
    <mergeCell ref="C4:C5"/>
    <mergeCell ref="E4:E5"/>
  </mergeCells>
  <printOptions/>
  <pageMargins left="0.72" right="0.48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showGridLines="0" view="pageBreakPreview" zoomScale="60" zoomScaleNormal="75" workbookViewId="0" topLeftCell="A1">
      <selection activeCell="F10" sqref="F10"/>
    </sheetView>
  </sheetViews>
  <sheetFormatPr defaultColWidth="9.00390625" defaultRowHeight="12.75"/>
  <cols>
    <col min="1" max="1" width="47.125" style="19" customWidth="1"/>
    <col min="2" max="2" width="15.375" style="19" customWidth="1"/>
    <col min="3" max="3" width="12.25390625" style="19" customWidth="1"/>
    <col min="4" max="16384" width="9.125" style="19" customWidth="1"/>
  </cols>
  <sheetData>
    <row r="1" spans="1:3" ht="48" customHeight="1">
      <c r="A1" s="141" t="s">
        <v>73</v>
      </c>
      <c r="B1" s="141"/>
      <c r="C1" s="141"/>
    </row>
    <row r="2" ht="7.5" customHeight="1" thickBot="1"/>
    <row r="3" spans="1:3" ht="37.5" customHeight="1">
      <c r="A3" s="32" t="s">
        <v>40</v>
      </c>
      <c r="B3" s="148" t="s">
        <v>64</v>
      </c>
      <c r="C3" s="149"/>
    </row>
    <row r="4" spans="1:3" ht="25.5" customHeight="1" thickBot="1">
      <c r="A4" s="33" t="s">
        <v>72</v>
      </c>
      <c r="B4" s="36" t="s">
        <v>42</v>
      </c>
      <c r="C4" s="35" t="s">
        <v>41</v>
      </c>
    </row>
    <row r="5" spans="1:3" ht="49.5" customHeight="1">
      <c r="A5" s="37" t="s">
        <v>77</v>
      </c>
      <c r="B5" s="64">
        <v>950</v>
      </c>
      <c r="C5" s="65">
        <f aca="true" t="shared" si="0" ref="C5:C10">B5/$B$10*100</f>
        <v>6.689817032206275</v>
      </c>
    </row>
    <row r="6" spans="1:3" ht="43.5" customHeight="1">
      <c r="A6" s="37" t="s">
        <v>78</v>
      </c>
      <c r="B6" s="64">
        <v>3940.84461247637</v>
      </c>
      <c r="C6" s="65">
        <f t="shared" si="0"/>
        <v>27.751083589287106</v>
      </c>
    </row>
    <row r="7" spans="1:3" ht="39" customHeight="1">
      <c r="A7" s="38" t="s">
        <v>81</v>
      </c>
      <c r="B7" s="66">
        <v>1438.891493383743</v>
      </c>
      <c r="C7" s="65">
        <f t="shared" si="0"/>
        <v>10.132548231510826</v>
      </c>
    </row>
    <row r="8" spans="1:3" ht="36.75" customHeight="1">
      <c r="A8" s="37" t="s">
        <v>79</v>
      </c>
      <c r="B8" s="64">
        <v>6952.852551984877</v>
      </c>
      <c r="C8" s="65">
        <f t="shared" si="0"/>
        <v>48.961380447039254</v>
      </c>
    </row>
    <row r="9" spans="1:3" ht="38.25" customHeight="1" thickBot="1">
      <c r="A9" s="37" t="s">
        <v>80</v>
      </c>
      <c r="B9" s="64">
        <v>918.0986767485823</v>
      </c>
      <c r="C9" s="65">
        <f t="shared" si="0"/>
        <v>6.465170699956535</v>
      </c>
    </row>
    <row r="10" spans="1:3" ht="41.25" customHeight="1" thickBot="1">
      <c r="A10" s="39" t="s">
        <v>62</v>
      </c>
      <c r="B10" s="67">
        <f>SUM(B5:B9)</f>
        <v>14200.687334593573</v>
      </c>
      <c r="C10" s="68">
        <f t="shared" si="0"/>
        <v>100</v>
      </c>
    </row>
    <row r="12" spans="1:3" ht="20.25" customHeight="1">
      <c r="A12" s="147"/>
      <c r="B12" s="147"/>
      <c r="C12" s="147"/>
    </row>
    <row r="14" spans="1:2" ht="15">
      <c r="A14" s="20"/>
      <c r="B14" s="21"/>
    </row>
    <row r="15" spans="1:2" ht="15">
      <c r="A15" s="20"/>
      <c r="B15" s="21"/>
    </row>
    <row r="16" spans="1:2" ht="15">
      <c r="A16" s="20"/>
      <c r="B16" s="21"/>
    </row>
    <row r="17" spans="1:2" ht="15">
      <c r="A17" s="20"/>
      <c r="B17" s="21"/>
    </row>
    <row r="18" spans="1:2" ht="15">
      <c r="A18" s="20"/>
      <c r="B18" s="21"/>
    </row>
    <row r="19" spans="1:2" ht="15">
      <c r="A19" s="20"/>
      <c r="B19" s="21"/>
    </row>
    <row r="20" spans="1:2" ht="15">
      <c r="A20" s="20"/>
      <c r="B20" s="21"/>
    </row>
    <row r="21" spans="1:2" ht="15">
      <c r="A21" s="20"/>
      <c r="B21" s="21"/>
    </row>
  </sheetData>
  <mergeCells count="3">
    <mergeCell ref="A12:C12"/>
    <mergeCell ref="B3:C3"/>
    <mergeCell ref="A1:C1"/>
  </mergeCells>
  <printOptions horizontalCentered="1"/>
  <pageMargins left="1" right="1" top="0.75" bottom="0.7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calisma_bakanligi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augurlu</cp:lastModifiedBy>
  <cp:lastPrinted>2011-12-02T14:12:15Z</cp:lastPrinted>
  <dcterms:created xsi:type="dcterms:W3CDTF">2007-06-04T12:43:00Z</dcterms:created>
  <dcterms:modified xsi:type="dcterms:W3CDTF">2011-12-23T07:28:45Z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